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2 міс\"/>
    </mc:Choice>
  </mc:AlternateContent>
  <xr:revisionPtr revIDLastSave="0" documentId="8_{8657B7B7-E360-48FA-BFFC-0112635613B2}" xr6:coauthVersionLast="47" xr6:coauthVersionMax="47" xr10:uidLastSave="{00000000-0000-0000-0000-000000000000}"/>
  <bookViews>
    <workbookView xWindow="-120" yWindow="-120" windowWidth="21840" windowHeight="13020" xr2:uid="{43F29DB1-99BD-487A-B42E-E0C244020A6A}"/>
  </bookViews>
  <sheets>
    <sheet name="Лист1" sheetId="1" r:id="rId1"/>
  </sheets>
  <definedNames>
    <definedName name="_xlnm.Print_Titles" localSheetId="0">Лист1!$6:$6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2" i="1" l="1"/>
  <c r="O72" i="1"/>
  <c r="Q71" i="1"/>
  <c r="O71" i="1"/>
  <c r="O70" i="1"/>
  <c r="O69" i="1"/>
  <c r="O68" i="1"/>
  <c r="Q67" i="1"/>
  <c r="O67" i="1"/>
  <c r="Q66" i="1"/>
  <c r="O66" i="1"/>
  <c r="Q65" i="1"/>
  <c r="O65" i="1"/>
  <c r="Q64" i="1"/>
  <c r="O64" i="1"/>
  <c r="Q63" i="1"/>
  <c r="O63" i="1"/>
  <c r="Q62" i="1"/>
  <c r="O62" i="1"/>
  <c r="Q61" i="1"/>
  <c r="O61" i="1"/>
  <c r="O60" i="1"/>
  <c r="O59" i="1"/>
  <c r="O58" i="1"/>
  <c r="Q57" i="1"/>
  <c r="O57" i="1"/>
  <c r="O56" i="1"/>
  <c r="Q55" i="1"/>
  <c r="O55" i="1"/>
  <c r="Q54" i="1"/>
  <c r="O54" i="1"/>
  <c r="O53" i="1"/>
  <c r="Q52" i="1"/>
  <c r="O52" i="1"/>
  <c r="Q51" i="1"/>
  <c r="O51" i="1"/>
  <c r="Q50" i="1"/>
  <c r="O50" i="1"/>
  <c r="Q49" i="1"/>
  <c r="O49" i="1"/>
  <c r="Q48" i="1"/>
  <c r="O48" i="1"/>
  <c r="Q47" i="1"/>
  <c r="O47" i="1"/>
  <c r="Q46" i="1"/>
  <c r="O46" i="1"/>
  <c r="Q45" i="1"/>
  <c r="O45" i="1"/>
  <c r="O44" i="1"/>
  <c r="Q43" i="1"/>
  <c r="O43" i="1"/>
  <c r="Q42" i="1"/>
  <c r="O42" i="1"/>
  <c r="Q41" i="1"/>
  <c r="O41" i="1"/>
  <c r="O40" i="1"/>
  <c r="Q39" i="1"/>
  <c r="O39" i="1"/>
  <c r="Q38" i="1"/>
  <c r="O38" i="1"/>
  <c r="Q37" i="1"/>
  <c r="O37" i="1"/>
  <c r="Q36" i="1"/>
  <c r="O36" i="1"/>
  <c r="Q35" i="1"/>
  <c r="O35" i="1"/>
  <c r="Q34" i="1"/>
  <c r="O34" i="1"/>
  <c r="Q33" i="1"/>
  <c r="O33" i="1"/>
  <c r="O32" i="1"/>
  <c r="Q31" i="1"/>
  <c r="O31" i="1"/>
  <c r="Q30" i="1"/>
  <c r="O30" i="1"/>
  <c r="Q29" i="1"/>
  <c r="O29" i="1"/>
  <c r="Q28" i="1"/>
  <c r="O28" i="1"/>
  <c r="Q27" i="1"/>
  <c r="O27" i="1"/>
  <c r="Q26" i="1"/>
  <c r="O26" i="1"/>
  <c r="Q25" i="1"/>
  <c r="O25" i="1"/>
  <c r="Q24" i="1"/>
  <c r="O24" i="1"/>
  <c r="Q23" i="1"/>
  <c r="O23" i="1"/>
  <c r="Q22" i="1"/>
  <c r="O22" i="1"/>
  <c r="Q21" i="1"/>
  <c r="O21" i="1"/>
  <c r="Q20" i="1"/>
  <c r="O20" i="1"/>
  <c r="Q19" i="1"/>
  <c r="O19" i="1"/>
  <c r="Q18" i="1"/>
  <c r="O18" i="1"/>
  <c r="Q17" i="1"/>
  <c r="O17" i="1"/>
  <c r="Q16" i="1"/>
  <c r="O16" i="1"/>
  <c r="Q15" i="1"/>
  <c r="O15" i="1"/>
  <c r="Q14" i="1"/>
  <c r="O14" i="1"/>
  <c r="Q13" i="1"/>
  <c r="O13" i="1"/>
  <c r="Q12" i="1"/>
  <c r="O12" i="1"/>
  <c r="Q11" i="1"/>
  <c r="O11" i="1"/>
  <c r="Q10" i="1"/>
  <c r="O10" i="1"/>
  <c r="Q9" i="1"/>
  <c r="O9" i="1"/>
  <c r="Q8" i="1"/>
  <c r="O8" i="1"/>
  <c r="Q7" i="1"/>
  <c r="O7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</calcChain>
</file>

<file path=xl/sharedStrings.xml><?xml version="1.0" encoding="utf-8"?>
<sst xmlns="http://schemas.openxmlformats.org/spreadsheetml/2006/main" count="218" uniqueCount="147">
  <si>
    <t>грн.</t>
  </si>
  <si>
    <t>КМБ</t>
  </si>
  <si>
    <t>ККД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</si>
  <si>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</si>
  <si>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</si>
  <si>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</si>
  <si>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</si>
  <si>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</si>
  <si>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1854300000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</si>
  <si>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</si>
  <si>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</si>
  <si>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</si>
  <si>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</si>
  <si>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</si>
  <si>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</si>
  <si>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</si>
  <si>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</si>
  <si>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11020200</t>
  </si>
  <si>
    <t>Податок на прибуток підприємств та фінансових установ комунальної власності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</si>
  <si>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</si>
  <si>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</si>
  <si>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</si>
  <si>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</si>
  <si>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</si>
  <si>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</si>
  <si>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13030700</t>
  </si>
  <si>
    <t>Рентна плата за користування надрами для видобування нафти (крім видобування нафти, визначеної як Актив природних ресурсів)</t>
  </si>
  <si>
    <t>13030800</t>
  </si>
  <si>
    <t>Рентна плата за користування надрами для видобування природного газу (крім видобування природного газу, визначеного як Актив природних ресурсів)</t>
  </si>
  <si>
    <t>13030900</t>
  </si>
  <si>
    <t>Рентна плата за користування надрами для видобування газового конденсату</t>
  </si>
  <si>
    <t>14021900</t>
  </si>
  <si>
    <t>Пальне</t>
  </si>
  <si>
    <t>14031900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</si>
  <si>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</si>
  <si>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</si>
  <si>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</si>
  <si>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</si>
  <si>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</si>
  <si>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</si>
  <si>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</si>
  <si>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</si>
  <si>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</si>
  <si>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</si>
  <si>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</si>
  <si>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</si>
  <si>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</si>
  <si>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</si>
  <si>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</si>
  <si>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</si>
  <si>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</si>
  <si>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</si>
  <si>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</si>
  <si>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</si>
  <si>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</si>
  <si>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</si>
  <si>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</si>
  <si>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</si>
  <si>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</si>
  <si>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</si>
  <si>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</si>
  <si>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</si>
  <si>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</si>
  <si>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</si>
  <si>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</si>
  <si>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</si>
  <si>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</si>
  <si>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</si>
  <si>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</si>
  <si>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</si>
  <si>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</si>
  <si>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</si>
  <si>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</si>
  <si>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</si>
  <si>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</si>
  <si>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</si>
  <si>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</si>
  <si>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</si>
  <si>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</si>
  <si>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</si>
  <si>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</si>
  <si>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</si>
  <si>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</si>
  <si>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</si>
  <si>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</si>
  <si>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</si>
  <si>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</si>
  <si>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</si>
  <si>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</si>
  <si>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</si>
  <si>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</si>
  <si>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</si>
  <si>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24060300</t>
  </si>
  <si>
    <t>Інші надходження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</si>
  <si>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</si>
  <si>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</si>
  <si>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</si>
  <si>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</si>
  <si>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</si>
  <si>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</si>
  <si>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41031100</t>
  </si>
  <si>
    <t>Субвенція з державного бюджету місцевим бюджетам на забезпечення харчуванням учнів закладів загальної середньої освіти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</si>
  <si>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</si>
  <si>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</si>
  <si>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</si>
  <si>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</si>
  <si>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</si>
  <si>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</si>
  <si>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41035600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</si>
  <si>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</si>
  <si>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</si>
  <si>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</si>
  <si>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</si>
  <si>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</si>
  <si>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41050200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</si>
  <si>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</si>
  <si>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</si>
  <si>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</si>
  <si>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</si>
  <si>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</si>
  <si>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</si>
  <si>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</si>
  <si>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</si>
  <si>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</si>
  <si>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</si>
  <si>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</si>
  <si>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</si>
  <si>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</si>
  <si>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</si>
  <si>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</si>
  <si>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</si>
  <si>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</si>
  <si>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41059000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</si>
  <si>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 спортивних) ліцеях, ліц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</si>
  <si>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</si>
  <si>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</si>
  <si>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 </t>
  </si>
  <si>
    <t xml:space="preserve">Усього ( без урахування трансфертів) </t>
  </si>
  <si>
    <t xml:space="preserve">Усього </t>
  </si>
  <si>
    <t>Факт за 2025 рік</t>
  </si>
  <si>
    <t>Факт за 2024 рік</t>
  </si>
  <si>
    <t>Відхилення (+/-)</t>
  </si>
  <si>
    <t>% до факту 2024 року</t>
  </si>
  <si>
    <t>(грн.)</t>
  </si>
  <si>
    <t>ДОХОДИ</t>
  </si>
  <si>
    <t>Аналіз виконання плану по доходах по Лебединській МТГ станом на 31.12.2025</t>
  </si>
  <si>
    <t>(загальний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</si>
</sst>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 applyAlignment="1">
      <alignment wrapText="1"/>
    </xf>
    <xf numFmtId="4" fontId="0" fillId="2" borderId="0" xfId="0" applyNumberForma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4" fontId="0" fillId="2" borderId="0" xfId="0" applyNumberForma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vertical="center"/>
    </xf>
    <xf numFmtId="4" fontId="0" fillId="2" borderId="0" xfId="0" applyNumberFormat="1" applyFont="1" applyFill="1"/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40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4DC8-6C42-4678-8596-18E1B4CBDAE0}">
  <sheetPr>
    <pageSetUpPr fitToPage="1"/>
  </sheetPr>
  <dimension ref="A1:U75"/>
  <sheetViews>
    <sheetView tabSelected="1" topLeftCell="B67" workbookViewId="0">
      <selection activeCell="B72" sqref="A72:XFD72"/>
    </sheetView>
  </sheetViews>
  <sheetFormatPr defaultRowHeight="12.75" x14ac:dyDescent="0.2"/>
  <cols>
    <col min="1" max="1" width="0" hidden="1" customWidth="1"/>
    <col min="2" max="3" width="12.28515625" style="6" customWidth="1"/>
    <col min="4" max="4" width="50.7109375" style="2" customWidth="1"/>
    <col min="5" max="8" width="16" style="3" customWidth="1"/>
    <col min="9" max="9" width="9.140625" style="3" customWidth="1"/>
    <col min="10" max="10" width="2.28515625" style="3" hidden="1" customWidth="1"/>
    <col min="11" max="13" width="16" style="3" hidden="1" customWidth="1"/>
    <col min="14" max="14" width="16" style="3" customWidth="1"/>
    <col min="15" max="15" width="13.140625" style="3" customWidth="1"/>
    <col min="16" max="16" width="2.28515625" style="3" hidden="1" customWidth="1"/>
    <col min="17" max="17" width="15.7109375" style="3" customWidth="1"/>
    <col min="18" max="18" width="0.42578125" style="3" hidden="1" customWidth="1"/>
    <col min="19" max="20" width="16" style="3" hidden="1" customWidth="1"/>
    <col min="21" max="21" width="9.28515625" style="3" hidden="1" customWidth="1"/>
  </cols>
  <sheetData>
    <row r="1" spans="1:21" x14ac:dyDescent="0.2">
      <c r="B1" s="7"/>
      <c r="C1" s="8"/>
      <c r="D1" s="9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x14ac:dyDescent="0.2">
      <c r="B2" s="11"/>
      <c r="C2" s="11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23.25" x14ac:dyDescent="0.35">
      <c r="B3" s="14" t="s">
        <v>145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x14ac:dyDescent="0.2">
      <c r="B4" s="11"/>
      <c r="C4" s="11"/>
      <c r="D4" s="12"/>
      <c r="E4" s="13"/>
      <c r="F4" s="13" t="s">
        <v>146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x14ac:dyDescent="0.2">
      <c r="B5" s="8"/>
      <c r="C5" s="8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 t="s">
        <v>143</v>
      </c>
      <c r="R5" s="10"/>
      <c r="S5" s="10"/>
      <c r="T5" s="10"/>
      <c r="U5" s="16" t="s">
        <v>0</v>
      </c>
    </row>
    <row r="6" spans="1:21" ht="28.5" customHeight="1" x14ac:dyDescent="0.2">
      <c r="A6" s="4"/>
      <c r="B6" s="17" t="s">
        <v>1</v>
      </c>
      <c r="C6" s="17" t="s">
        <v>2</v>
      </c>
      <c r="D6" s="18" t="s">
        <v>144</v>
      </c>
      <c r="E6" s="19" t="s">
        <v>3</v>
      </c>
      <c r="F6" s="19" t="s">
        <v>4</v>
      </c>
      <c r="G6" s="19" t="s">
        <v>5</v>
      </c>
      <c r="H6" s="20" t="s">
        <v>139</v>
      </c>
      <c r="I6" s="20" t="s">
        <v>7</v>
      </c>
      <c r="J6" s="21"/>
      <c r="K6" s="19" t="s">
        <v>3</v>
      </c>
      <c r="L6" s="19" t="s">
        <v>4</v>
      </c>
      <c r="M6" s="19" t="s">
        <v>5</v>
      </c>
      <c r="N6" s="20" t="s">
        <v>140</v>
      </c>
      <c r="O6" s="20" t="s">
        <v>141</v>
      </c>
      <c r="P6" s="21"/>
      <c r="Q6" s="19" t="s">
        <v>142</v>
      </c>
      <c r="R6" s="19" t="s">
        <v>4</v>
      </c>
      <c r="S6" s="19" t="s">
        <v>5</v>
      </c>
      <c r="T6" s="20" t="s">
        <v>6</v>
      </c>
      <c r="U6" s="20" t="s">
        <v>7</v>
      </c>
    </row>
    <row r="7" spans="1:21" ht="18" customHeight="1" x14ac:dyDescent="0.2">
      <c r="A7" s="5">
        <v>0</v>
      </c>
      <c r="B7" s="22" t="s">
        <v>8</v>
      </c>
      <c r="C7" s="22" t="s">
        <v>9</v>
      </c>
      <c r="D7" s="23" t="s">
        <v>10</v>
      </c>
      <c r="E7" s="24">
        <v>111500100</v>
      </c>
      <c r="F7" s="24">
        <v>121391174</v>
      </c>
      <c r="G7" s="24">
        <v>121391174</v>
      </c>
      <c r="H7" s="24">
        <v>127345028.69</v>
      </c>
      <c r="I7" s="26">
        <f t="shared" ref="I7:I69" si="0">IF(G7=0,0,H7/G7*100)</f>
        <v>104.90468498970114</v>
      </c>
      <c r="J7" s="27"/>
      <c r="K7" s="27">
        <v>106214100</v>
      </c>
      <c r="L7" s="27">
        <v>110084100</v>
      </c>
      <c r="M7" s="27">
        <v>110084100</v>
      </c>
      <c r="N7" s="27">
        <v>114327510.72</v>
      </c>
      <c r="O7" s="26">
        <f>H7-N7</f>
        <v>13017517.969999999</v>
      </c>
      <c r="P7" s="24"/>
      <c r="Q7" s="24">
        <f>H7/N7*100</f>
        <v>111.38616408948259</v>
      </c>
      <c r="R7" s="24">
        <v>121391174</v>
      </c>
      <c r="S7" s="24">
        <v>121391174</v>
      </c>
      <c r="T7" s="24">
        <v>127345028.69</v>
      </c>
      <c r="U7" s="20">
        <f t="shared" ref="U7:U37" si="1">IF(S7=0,0,T7/S7*100)</f>
        <v>104.90468498970114</v>
      </c>
    </row>
    <row r="8" spans="1:21" ht="18" customHeight="1" x14ac:dyDescent="0.2">
      <c r="A8" s="5">
        <v>0</v>
      </c>
      <c r="B8" s="22" t="s">
        <v>8</v>
      </c>
      <c r="C8" s="22" t="s">
        <v>11</v>
      </c>
      <c r="D8" s="23" t="s">
        <v>12</v>
      </c>
      <c r="E8" s="24">
        <v>35450000</v>
      </c>
      <c r="F8" s="24">
        <v>41896700</v>
      </c>
      <c r="G8" s="24">
        <v>41896700</v>
      </c>
      <c r="H8" s="24">
        <v>51271338.649999999</v>
      </c>
      <c r="I8" s="26">
        <f t="shared" si="0"/>
        <v>122.37560153902336</v>
      </c>
      <c r="J8" s="27"/>
      <c r="K8" s="27">
        <v>27900000</v>
      </c>
      <c r="L8" s="27">
        <v>38520435</v>
      </c>
      <c r="M8" s="27">
        <v>38520435</v>
      </c>
      <c r="N8" s="27">
        <v>43215431.039999999</v>
      </c>
      <c r="O8" s="26">
        <f t="shared" ref="O8:O71" si="2">H8-N8</f>
        <v>8055907.6099999994</v>
      </c>
      <c r="P8" s="24"/>
      <c r="Q8" s="24">
        <f t="shared" ref="Q8:Q71" si="3">H8/N8*100</f>
        <v>118.6412756187564</v>
      </c>
      <c r="R8" s="24">
        <v>41896700</v>
      </c>
      <c r="S8" s="24">
        <v>41896700</v>
      </c>
      <c r="T8" s="24">
        <v>51271338.649999999</v>
      </c>
      <c r="U8" s="20">
        <f t="shared" si="1"/>
        <v>122.37560153902336</v>
      </c>
    </row>
    <row r="9" spans="1:21" ht="18" customHeight="1" x14ac:dyDescent="0.2">
      <c r="A9" s="5">
        <v>0</v>
      </c>
      <c r="B9" s="22" t="s">
        <v>8</v>
      </c>
      <c r="C9" s="22" t="s">
        <v>13</v>
      </c>
      <c r="D9" s="23" t="s">
        <v>14</v>
      </c>
      <c r="E9" s="24">
        <v>1165000</v>
      </c>
      <c r="F9" s="24">
        <v>1315000</v>
      </c>
      <c r="G9" s="24">
        <v>1315000</v>
      </c>
      <c r="H9" s="24">
        <v>1361203.75</v>
      </c>
      <c r="I9" s="26">
        <f t="shared" si="0"/>
        <v>103.51359315589355</v>
      </c>
      <c r="J9" s="27"/>
      <c r="K9" s="27">
        <v>700000</v>
      </c>
      <c r="L9" s="27">
        <v>1110000</v>
      </c>
      <c r="M9" s="27">
        <v>1110000</v>
      </c>
      <c r="N9" s="27">
        <v>1211367.8299999998</v>
      </c>
      <c r="O9" s="26">
        <f t="shared" si="2"/>
        <v>149835.92000000016</v>
      </c>
      <c r="P9" s="24"/>
      <c r="Q9" s="24">
        <f t="shared" si="3"/>
        <v>112.3691513254071</v>
      </c>
      <c r="R9" s="24">
        <v>1315000</v>
      </c>
      <c r="S9" s="24">
        <v>1315000</v>
      </c>
      <c r="T9" s="24">
        <v>1361203.75</v>
      </c>
      <c r="U9" s="20">
        <f t="shared" si="1"/>
        <v>103.51359315589355</v>
      </c>
    </row>
    <row r="10" spans="1:21" ht="18" customHeight="1" x14ac:dyDescent="0.2">
      <c r="A10" s="5">
        <v>0</v>
      </c>
      <c r="B10" s="22" t="s">
        <v>8</v>
      </c>
      <c r="C10" s="22" t="s">
        <v>15</v>
      </c>
      <c r="D10" s="23" t="s">
        <v>16</v>
      </c>
      <c r="E10" s="24">
        <v>1500000</v>
      </c>
      <c r="F10" s="24">
        <v>1200000</v>
      </c>
      <c r="G10" s="24">
        <v>1200000</v>
      </c>
      <c r="H10" s="24">
        <v>1431482.51</v>
      </c>
      <c r="I10" s="26">
        <f t="shared" si="0"/>
        <v>119.29020916666666</v>
      </c>
      <c r="J10" s="27"/>
      <c r="K10" s="27">
        <v>1300</v>
      </c>
      <c r="L10" s="27">
        <v>1413850</v>
      </c>
      <c r="M10" s="27">
        <v>1413850</v>
      </c>
      <c r="N10" s="27">
        <v>1503128.43</v>
      </c>
      <c r="O10" s="26">
        <f t="shared" si="2"/>
        <v>-71645.919999999925</v>
      </c>
      <c r="P10" s="24"/>
      <c r="Q10" s="24">
        <f t="shared" si="3"/>
        <v>95.23354634440652</v>
      </c>
      <c r="R10" s="24">
        <v>1200000</v>
      </c>
      <c r="S10" s="24">
        <v>1200000</v>
      </c>
      <c r="T10" s="24">
        <v>1431482.51</v>
      </c>
      <c r="U10" s="20">
        <f t="shared" si="1"/>
        <v>119.29020916666666</v>
      </c>
    </row>
    <row r="11" spans="1:21" ht="18" customHeight="1" x14ac:dyDescent="0.2">
      <c r="A11" s="5">
        <v>0</v>
      </c>
      <c r="B11" s="22" t="s">
        <v>8</v>
      </c>
      <c r="C11" s="22" t="s">
        <v>17</v>
      </c>
      <c r="D11" s="23" t="s">
        <v>18</v>
      </c>
      <c r="E11" s="24">
        <v>153800</v>
      </c>
      <c r="F11" s="24">
        <v>39800</v>
      </c>
      <c r="G11" s="24">
        <v>39800</v>
      </c>
      <c r="H11" s="24">
        <v>40401.9</v>
      </c>
      <c r="I11" s="26">
        <f t="shared" si="0"/>
        <v>101.51231155778895</v>
      </c>
      <c r="J11" s="27"/>
      <c r="K11" s="27">
        <v>30800</v>
      </c>
      <c r="L11" s="27">
        <v>458760</v>
      </c>
      <c r="M11" s="27">
        <v>458760</v>
      </c>
      <c r="N11" s="27">
        <v>460859.29</v>
      </c>
      <c r="O11" s="26">
        <f t="shared" si="2"/>
        <v>-420457.38999999996</v>
      </c>
      <c r="P11" s="24"/>
      <c r="Q11" s="24">
        <f t="shared" si="3"/>
        <v>8.7666454548415427</v>
      </c>
      <c r="R11" s="24">
        <v>39800</v>
      </c>
      <c r="S11" s="24">
        <v>39800</v>
      </c>
      <c r="T11" s="24">
        <v>40401.9</v>
      </c>
      <c r="U11" s="20">
        <f t="shared" si="1"/>
        <v>101.51231155778895</v>
      </c>
    </row>
    <row r="12" spans="1:21" ht="18" customHeight="1" x14ac:dyDescent="0.2">
      <c r="A12" s="5">
        <v>0</v>
      </c>
      <c r="B12" s="22" t="s">
        <v>8</v>
      </c>
      <c r="C12" s="22" t="s">
        <v>19</v>
      </c>
      <c r="D12" s="23" t="s">
        <v>20</v>
      </c>
      <c r="E12" s="24">
        <v>4420800</v>
      </c>
      <c r="F12" s="24">
        <v>4140800</v>
      </c>
      <c r="G12" s="24">
        <v>4140800</v>
      </c>
      <c r="H12" s="24">
        <v>4145311.12</v>
      </c>
      <c r="I12" s="26">
        <f t="shared" si="0"/>
        <v>100.10894319938177</v>
      </c>
      <c r="J12" s="27"/>
      <c r="K12" s="27">
        <v>4292000</v>
      </c>
      <c r="L12" s="27">
        <v>4582000</v>
      </c>
      <c r="M12" s="27">
        <v>4582000</v>
      </c>
      <c r="N12" s="27">
        <v>4582739.01</v>
      </c>
      <c r="O12" s="26">
        <f t="shared" si="2"/>
        <v>-437427.88999999966</v>
      </c>
      <c r="P12" s="24"/>
      <c r="Q12" s="24">
        <f t="shared" si="3"/>
        <v>90.45488104285478</v>
      </c>
      <c r="R12" s="24">
        <v>4140800</v>
      </c>
      <c r="S12" s="24">
        <v>4140800</v>
      </c>
      <c r="T12" s="24">
        <v>4145311.12</v>
      </c>
      <c r="U12" s="20">
        <f t="shared" si="1"/>
        <v>100.10894319938177</v>
      </c>
    </row>
    <row r="13" spans="1:21" ht="18" customHeight="1" x14ac:dyDescent="0.2">
      <c r="A13" s="5">
        <v>0</v>
      </c>
      <c r="B13" s="22" t="s">
        <v>8</v>
      </c>
      <c r="C13" s="22" t="s">
        <v>21</v>
      </c>
      <c r="D13" s="23" t="s">
        <v>22</v>
      </c>
      <c r="E13" s="24">
        <v>1292000</v>
      </c>
      <c r="F13" s="24">
        <v>1077000</v>
      </c>
      <c r="G13" s="24">
        <v>1077000</v>
      </c>
      <c r="H13" s="24">
        <v>1079478.8799999999</v>
      </c>
      <c r="I13" s="26">
        <f t="shared" si="0"/>
        <v>100.23016527390899</v>
      </c>
      <c r="J13" s="27"/>
      <c r="K13" s="27">
        <v>1076000</v>
      </c>
      <c r="L13" s="27">
        <v>1055300</v>
      </c>
      <c r="M13" s="27">
        <v>1055300</v>
      </c>
      <c r="N13" s="27">
        <v>1055338.8999999999</v>
      </c>
      <c r="O13" s="26">
        <f t="shared" si="2"/>
        <v>24139.979999999981</v>
      </c>
      <c r="P13" s="24"/>
      <c r="Q13" s="24">
        <f t="shared" si="3"/>
        <v>102.28741497162666</v>
      </c>
      <c r="R13" s="24">
        <v>1077000</v>
      </c>
      <c r="S13" s="24">
        <v>1077000</v>
      </c>
      <c r="T13" s="24">
        <v>1079478.8799999999</v>
      </c>
      <c r="U13" s="20">
        <f t="shared" si="1"/>
        <v>100.23016527390899</v>
      </c>
    </row>
    <row r="14" spans="1:21" ht="18" customHeight="1" x14ac:dyDescent="0.2">
      <c r="A14" s="5">
        <v>0</v>
      </c>
      <c r="B14" s="22" t="s">
        <v>8</v>
      </c>
      <c r="C14" s="22" t="s">
        <v>23</v>
      </c>
      <c r="D14" s="23" t="s">
        <v>24</v>
      </c>
      <c r="E14" s="24">
        <v>20700</v>
      </c>
      <c r="F14" s="24">
        <v>24700</v>
      </c>
      <c r="G14" s="24">
        <v>24700</v>
      </c>
      <c r="H14" s="24">
        <v>25014.52</v>
      </c>
      <c r="I14" s="26">
        <f t="shared" si="0"/>
        <v>101.27336032388665</v>
      </c>
      <c r="J14" s="27"/>
      <c r="K14" s="27">
        <v>17000</v>
      </c>
      <c r="L14" s="27">
        <v>17000</v>
      </c>
      <c r="M14" s="27">
        <v>17000</v>
      </c>
      <c r="N14" s="27">
        <v>20808.650000000001</v>
      </c>
      <c r="O14" s="26">
        <f t="shared" si="2"/>
        <v>4205.869999999999</v>
      </c>
      <c r="P14" s="24"/>
      <c r="Q14" s="24">
        <f t="shared" si="3"/>
        <v>120.21212332371394</v>
      </c>
      <c r="R14" s="24">
        <v>24700</v>
      </c>
      <c r="S14" s="24">
        <v>24700</v>
      </c>
      <c r="T14" s="24">
        <v>25014.52</v>
      </c>
      <c r="U14" s="20">
        <f t="shared" si="1"/>
        <v>101.27336032388665</v>
      </c>
    </row>
    <row r="15" spans="1:21" ht="18" customHeight="1" x14ac:dyDescent="0.2">
      <c r="A15" s="5">
        <v>0</v>
      </c>
      <c r="B15" s="22" t="s">
        <v>8</v>
      </c>
      <c r="C15" s="22" t="s">
        <v>25</v>
      </c>
      <c r="D15" s="23" t="s">
        <v>26</v>
      </c>
      <c r="E15" s="24">
        <v>2900000</v>
      </c>
      <c r="F15" s="24">
        <v>2100000</v>
      </c>
      <c r="G15" s="24">
        <v>2100000</v>
      </c>
      <c r="H15" s="24">
        <v>2138519.69</v>
      </c>
      <c r="I15" s="26">
        <f t="shared" si="0"/>
        <v>101.83427095238096</v>
      </c>
      <c r="J15" s="27"/>
      <c r="K15" s="27">
        <v>1230000</v>
      </c>
      <c r="L15" s="27">
        <v>2603600</v>
      </c>
      <c r="M15" s="27">
        <v>2603600</v>
      </c>
      <c r="N15" s="27">
        <v>2818413.15</v>
      </c>
      <c r="O15" s="26">
        <f t="shared" si="2"/>
        <v>-679893.46</v>
      </c>
      <c r="P15" s="24"/>
      <c r="Q15" s="24">
        <f t="shared" si="3"/>
        <v>75.876728363973172</v>
      </c>
      <c r="R15" s="24">
        <v>2100000</v>
      </c>
      <c r="S15" s="24">
        <v>2100000</v>
      </c>
      <c r="T15" s="24">
        <v>2138519.69</v>
      </c>
      <c r="U15" s="20">
        <f t="shared" si="1"/>
        <v>101.83427095238096</v>
      </c>
    </row>
    <row r="16" spans="1:21" ht="18" customHeight="1" x14ac:dyDescent="0.2">
      <c r="A16" s="5">
        <v>0</v>
      </c>
      <c r="B16" s="22" t="s">
        <v>8</v>
      </c>
      <c r="C16" s="22" t="s">
        <v>27</v>
      </c>
      <c r="D16" s="23" t="s">
        <v>28</v>
      </c>
      <c r="E16" s="24">
        <v>1100000</v>
      </c>
      <c r="F16" s="24">
        <v>1220000</v>
      </c>
      <c r="G16" s="24">
        <v>1220000</v>
      </c>
      <c r="H16" s="24">
        <v>1515074.67</v>
      </c>
      <c r="I16" s="26">
        <f t="shared" si="0"/>
        <v>124.18644836065573</v>
      </c>
      <c r="J16" s="27"/>
      <c r="K16" s="27">
        <v>650000</v>
      </c>
      <c r="L16" s="27">
        <v>1064400</v>
      </c>
      <c r="M16" s="27">
        <v>1064400</v>
      </c>
      <c r="N16" s="27">
        <v>1093661.3</v>
      </c>
      <c r="O16" s="26">
        <f t="shared" si="2"/>
        <v>421413.36999999988</v>
      </c>
      <c r="P16" s="24"/>
      <c r="Q16" s="24">
        <f t="shared" si="3"/>
        <v>138.53234726327062</v>
      </c>
      <c r="R16" s="24">
        <v>1220000</v>
      </c>
      <c r="S16" s="24">
        <v>1220000</v>
      </c>
      <c r="T16" s="24">
        <v>1515074.67</v>
      </c>
      <c r="U16" s="20">
        <f t="shared" si="1"/>
        <v>124.18644836065573</v>
      </c>
    </row>
    <row r="17" spans="1:21" ht="18" customHeight="1" x14ac:dyDescent="0.2">
      <c r="A17" s="5">
        <v>0</v>
      </c>
      <c r="B17" s="22" t="s">
        <v>8</v>
      </c>
      <c r="C17" s="22" t="s">
        <v>29</v>
      </c>
      <c r="D17" s="23" t="s">
        <v>30</v>
      </c>
      <c r="E17" s="24">
        <v>174000</v>
      </c>
      <c r="F17" s="24">
        <v>164000</v>
      </c>
      <c r="G17" s="24">
        <v>164000</v>
      </c>
      <c r="H17" s="24">
        <v>163274.47</v>
      </c>
      <c r="I17" s="26">
        <f t="shared" si="0"/>
        <v>99.557603658536593</v>
      </c>
      <c r="J17" s="27"/>
      <c r="K17" s="27">
        <v>134200</v>
      </c>
      <c r="L17" s="27">
        <v>160600</v>
      </c>
      <c r="M17" s="27">
        <v>160600</v>
      </c>
      <c r="N17" s="27">
        <v>162504.28</v>
      </c>
      <c r="O17" s="26">
        <f t="shared" si="2"/>
        <v>770.19000000000233</v>
      </c>
      <c r="P17" s="24"/>
      <c r="Q17" s="24">
        <f t="shared" si="3"/>
        <v>100.47395059379357</v>
      </c>
      <c r="R17" s="24">
        <v>164000</v>
      </c>
      <c r="S17" s="24">
        <v>164000</v>
      </c>
      <c r="T17" s="24">
        <v>163274.47</v>
      </c>
      <c r="U17" s="20">
        <f t="shared" si="1"/>
        <v>99.557603658536593</v>
      </c>
    </row>
    <row r="18" spans="1:21" ht="18" customHeight="1" x14ac:dyDescent="0.2">
      <c r="A18" s="5">
        <v>0</v>
      </c>
      <c r="B18" s="22" t="s">
        <v>8</v>
      </c>
      <c r="C18" s="22" t="s">
        <v>31</v>
      </c>
      <c r="D18" s="23" t="s">
        <v>32</v>
      </c>
      <c r="E18" s="24">
        <v>1300000</v>
      </c>
      <c r="F18" s="24">
        <v>1120000</v>
      </c>
      <c r="G18" s="24">
        <v>1120000</v>
      </c>
      <c r="H18" s="24">
        <v>1216573.29</v>
      </c>
      <c r="I18" s="26">
        <f t="shared" si="0"/>
        <v>108.62261517857144</v>
      </c>
      <c r="J18" s="27"/>
      <c r="K18" s="27">
        <v>680000</v>
      </c>
      <c r="L18" s="27">
        <v>940000</v>
      </c>
      <c r="M18" s="27">
        <v>940000</v>
      </c>
      <c r="N18" s="27">
        <v>1109187.1399999999</v>
      </c>
      <c r="O18" s="26">
        <f t="shared" si="2"/>
        <v>107386.15000000014</v>
      </c>
      <c r="P18" s="24"/>
      <c r="Q18" s="24">
        <f t="shared" si="3"/>
        <v>109.68151776444147</v>
      </c>
      <c r="R18" s="24">
        <v>1120000</v>
      </c>
      <c r="S18" s="24">
        <v>1120000</v>
      </c>
      <c r="T18" s="24">
        <v>1216573.29</v>
      </c>
      <c r="U18" s="20">
        <f t="shared" si="1"/>
        <v>108.62261517857144</v>
      </c>
    </row>
    <row r="19" spans="1:21" ht="18" customHeight="1" x14ac:dyDescent="0.2">
      <c r="A19" s="5">
        <v>0</v>
      </c>
      <c r="B19" s="22" t="s">
        <v>8</v>
      </c>
      <c r="C19" s="22" t="s">
        <v>33</v>
      </c>
      <c r="D19" s="23" t="s">
        <v>32</v>
      </c>
      <c r="E19" s="24">
        <v>8180000</v>
      </c>
      <c r="F19" s="24">
        <v>9330000</v>
      </c>
      <c r="G19" s="24">
        <v>9330000</v>
      </c>
      <c r="H19" s="24">
        <v>10098322.02</v>
      </c>
      <c r="I19" s="26">
        <f t="shared" si="0"/>
        <v>108.23496270096462</v>
      </c>
      <c r="J19" s="27"/>
      <c r="K19" s="27">
        <v>6445200</v>
      </c>
      <c r="L19" s="27">
        <v>6615200</v>
      </c>
      <c r="M19" s="27">
        <v>6615200</v>
      </c>
      <c r="N19" s="27">
        <v>6827667</v>
      </c>
      <c r="O19" s="26">
        <f t="shared" si="2"/>
        <v>3270655.0199999996</v>
      </c>
      <c r="P19" s="24"/>
      <c r="Q19" s="24">
        <f t="shared" si="3"/>
        <v>147.90296626944459</v>
      </c>
      <c r="R19" s="24">
        <v>9330000</v>
      </c>
      <c r="S19" s="24">
        <v>9330000</v>
      </c>
      <c r="T19" s="24">
        <v>10098322.02</v>
      </c>
      <c r="U19" s="20">
        <f t="shared" si="1"/>
        <v>108.23496270096462</v>
      </c>
    </row>
    <row r="20" spans="1:21" ht="18" customHeight="1" x14ac:dyDescent="0.2">
      <c r="A20" s="5">
        <v>0</v>
      </c>
      <c r="B20" s="22" t="s">
        <v>8</v>
      </c>
      <c r="C20" s="22" t="s">
        <v>34</v>
      </c>
      <c r="D20" s="23" t="s">
        <v>35</v>
      </c>
      <c r="E20" s="24">
        <v>4900000</v>
      </c>
      <c r="F20" s="24">
        <v>8694403</v>
      </c>
      <c r="G20" s="24">
        <v>8694403</v>
      </c>
      <c r="H20" s="24">
        <v>9231971.5199999996</v>
      </c>
      <c r="I20" s="26">
        <f t="shared" si="0"/>
        <v>106.18292618826158</v>
      </c>
      <c r="J20" s="27"/>
      <c r="K20" s="27">
        <v>2760000</v>
      </c>
      <c r="L20" s="27">
        <v>4051300</v>
      </c>
      <c r="M20" s="27">
        <v>4051300</v>
      </c>
      <c r="N20" s="27">
        <v>4566350.3600000003</v>
      </c>
      <c r="O20" s="26">
        <f t="shared" si="2"/>
        <v>4665621.1599999992</v>
      </c>
      <c r="P20" s="24"/>
      <c r="Q20" s="24">
        <f t="shared" si="3"/>
        <v>202.17396371661675</v>
      </c>
      <c r="R20" s="24">
        <v>8694403</v>
      </c>
      <c r="S20" s="24">
        <v>8694403</v>
      </c>
      <c r="T20" s="24">
        <v>9231971.5199999996</v>
      </c>
      <c r="U20" s="20">
        <f t="shared" si="1"/>
        <v>106.18292618826158</v>
      </c>
    </row>
    <row r="21" spans="1:21" ht="18" customHeight="1" x14ac:dyDescent="0.2">
      <c r="A21" s="5">
        <v>0</v>
      </c>
      <c r="B21" s="22" t="s">
        <v>8</v>
      </c>
      <c r="C21" s="22" t="s">
        <v>36</v>
      </c>
      <c r="D21" s="23" t="s">
        <v>37</v>
      </c>
      <c r="E21" s="24">
        <v>3900000</v>
      </c>
      <c r="F21" s="24">
        <v>5070000</v>
      </c>
      <c r="G21" s="24">
        <v>5070000</v>
      </c>
      <c r="H21" s="24">
        <v>5297627.22</v>
      </c>
      <c r="I21" s="26">
        <f t="shared" si="0"/>
        <v>104.48968875739644</v>
      </c>
      <c r="J21" s="27"/>
      <c r="K21" s="27">
        <v>2710000</v>
      </c>
      <c r="L21" s="27">
        <v>3200000</v>
      </c>
      <c r="M21" s="27">
        <v>3200000</v>
      </c>
      <c r="N21" s="27">
        <v>3495971.11</v>
      </c>
      <c r="O21" s="26">
        <f t="shared" si="2"/>
        <v>1801656.1099999999</v>
      </c>
      <c r="P21" s="24"/>
      <c r="Q21" s="24">
        <f t="shared" si="3"/>
        <v>151.53521162822193</v>
      </c>
      <c r="R21" s="24">
        <v>5070000</v>
      </c>
      <c r="S21" s="24">
        <v>5070000</v>
      </c>
      <c r="T21" s="24">
        <v>5297627.22</v>
      </c>
      <c r="U21" s="20">
        <f t="shared" si="1"/>
        <v>104.48968875739644</v>
      </c>
    </row>
    <row r="22" spans="1:21" ht="18" customHeight="1" x14ac:dyDescent="0.2">
      <c r="A22" s="5">
        <v>0</v>
      </c>
      <c r="B22" s="22" t="s">
        <v>8</v>
      </c>
      <c r="C22" s="22" t="s">
        <v>38</v>
      </c>
      <c r="D22" s="23" t="s">
        <v>39</v>
      </c>
      <c r="E22" s="24">
        <v>230000</v>
      </c>
      <c r="F22" s="24">
        <v>129000</v>
      </c>
      <c r="G22" s="24">
        <v>129000</v>
      </c>
      <c r="H22" s="24">
        <v>135296.54</v>
      </c>
      <c r="I22" s="26">
        <f t="shared" si="0"/>
        <v>104.88103875968993</v>
      </c>
      <c r="J22" s="27"/>
      <c r="K22" s="27">
        <v>150800</v>
      </c>
      <c r="L22" s="27">
        <v>194000</v>
      </c>
      <c r="M22" s="27">
        <v>194000</v>
      </c>
      <c r="N22" s="27">
        <v>204238.72</v>
      </c>
      <c r="O22" s="26">
        <f t="shared" si="2"/>
        <v>-68942.179999999993</v>
      </c>
      <c r="P22" s="24"/>
      <c r="Q22" s="24">
        <f t="shared" si="3"/>
        <v>66.244314496291395</v>
      </c>
      <c r="R22" s="24">
        <v>129000</v>
      </c>
      <c r="S22" s="24">
        <v>129000</v>
      </c>
      <c r="T22" s="24">
        <v>135296.54</v>
      </c>
      <c r="U22" s="20">
        <f t="shared" si="1"/>
        <v>104.88103875968993</v>
      </c>
    </row>
    <row r="23" spans="1:21" ht="18" customHeight="1" x14ac:dyDescent="0.2">
      <c r="A23" s="5">
        <v>0</v>
      </c>
      <c r="B23" s="22" t="s">
        <v>8</v>
      </c>
      <c r="C23" s="22" t="s">
        <v>40</v>
      </c>
      <c r="D23" s="23" t="s">
        <v>41</v>
      </c>
      <c r="E23" s="24">
        <v>770000</v>
      </c>
      <c r="F23" s="24">
        <v>620000</v>
      </c>
      <c r="G23" s="24">
        <v>620000</v>
      </c>
      <c r="H23" s="24">
        <v>615252.39</v>
      </c>
      <c r="I23" s="26">
        <f t="shared" si="0"/>
        <v>99.234256451612907</v>
      </c>
      <c r="J23" s="27"/>
      <c r="K23" s="27">
        <v>50000</v>
      </c>
      <c r="L23" s="27">
        <v>908800</v>
      </c>
      <c r="M23" s="27">
        <v>908800</v>
      </c>
      <c r="N23" s="27">
        <v>967040.05</v>
      </c>
      <c r="O23" s="26">
        <f t="shared" si="2"/>
        <v>-351787.66000000003</v>
      </c>
      <c r="P23" s="24"/>
      <c r="Q23" s="24">
        <f t="shared" si="3"/>
        <v>63.622224332901197</v>
      </c>
      <c r="R23" s="24">
        <v>620000</v>
      </c>
      <c r="S23" s="24">
        <v>620000</v>
      </c>
      <c r="T23" s="24">
        <v>615252.39</v>
      </c>
      <c r="U23" s="20">
        <f t="shared" si="1"/>
        <v>99.234256451612907</v>
      </c>
    </row>
    <row r="24" spans="1:21" ht="18" customHeight="1" x14ac:dyDescent="0.2">
      <c r="A24" s="5">
        <v>0</v>
      </c>
      <c r="B24" s="22" t="s">
        <v>8</v>
      </c>
      <c r="C24" s="22" t="s">
        <v>42</v>
      </c>
      <c r="D24" s="23" t="s">
        <v>43</v>
      </c>
      <c r="E24" s="24">
        <v>2300000</v>
      </c>
      <c r="F24" s="24">
        <v>1780000</v>
      </c>
      <c r="G24" s="24">
        <v>1780000</v>
      </c>
      <c r="H24" s="24">
        <v>1908399.43</v>
      </c>
      <c r="I24" s="26">
        <f t="shared" si="0"/>
        <v>107.2134511235955</v>
      </c>
      <c r="J24" s="27"/>
      <c r="K24" s="27">
        <v>593500</v>
      </c>
      <c r="L24" s="27">
        <v>2759500</v>
      </c>
      <c r="M24" s="27">
        <v>2759500</v>
      </c>
      <c r="N24" s="27">
        <v>2975603.17</v>
      </c>
      <c r="O24" s="26">
        <f t="shared" si="2"/>
        <v>-1067203.74</v>
      </c>
      <c r="P24" s="24"/>
      <c r="Q24" s="24">
        <f t="shared" si="3"/>
        <v>64.134876896236136</v>
      </c>
      <c r="R24" s="24">
        <v>1780000</v>
      </c>
      <c r="S24" s="24">
        <v>1780000</v>
      </c>
      <c r="T24" s="24">
        <v>1908399.43</v>
      </c>
      <c r="U24" s="20">
        <f t="shared" si="1"/>
        <v>107.2134511235955</v>
      </c>
    </row>
    <row r="25" spans="1:21" ht="18" customHeight="1" x14ac:dyDescent="0.2">
      <c r="A25" s="5">
        <v>0</v>
      </c>
      <c r="B25" s="22" t="s">
        <v>8</v>
      </c>
      <c r="C25" s="22" t="s">
        <v>44</v>
      </c>
      <c r="D25" s="23" t="s">
        <v>45</v>
      </c>
      <c r="E25" s="24">
        <v>1600000</v>
      </c>
      <c r="F25" s="24">
        <v>1640000</v>
      </c>
      <c r="G25" s="24">
        <v>1640000</v>
      </c>
      <c r="H25" s="24">
        <v>1752114.42</v>
      </c>
      <c r="I25" s="26">
        <f t="shared" si="0"/>
        <v>106.83624512195122</v>
      </c>
      <c r="J25" s="27"/>
      <c r="K25" s="27">
        <v>975200</v>
      </c>
      <c r="L25" s="27">
        <v>1440200</v>
      </c>
      <c r="M25" s="27">
        <v>1440200</v>
      </c>
      <c r="N25" s="27">
        <v>1563419.62</v>
      </c>
      <c r="O25" s="26">
        <f t="shared" si="2"/>
        <v>188694.79999999981</v>
      </c>
      <c r="P25" s="24"/>
      <c r="Q25" s="24">
        <f t="shared" si="3"/>
        <v>112.06936369392626</v>
      </c>
      <c r="R25" s="24">
        <v>1640000</v>
      </c>
      <c r="S25" s="24">
        <v>1640000</v>
      </c>
      <c r="T25" s="24">
        <v>1752114.42</v>
      </c>
      <c r="U25" s="20">
        <f t="shared" si="1"/>
        <v>106.83624512195122</v>
      </c>
    </row>
    <row r="26" spans="1:21" ht="18" customHeight="1" x14ac:dyDescent="0.2">
      <c r="A26" s="5">
        <v>0</v>
      </c>
      <c r="B26" s="22" t="s">
        <v>8</v>
      </c>
      <c r="C26" s="22" t="s">
        <v>46</v>
      </c>
      <c r="D26" s="23" t="s">
        <v>47</v>
      </c>
      <c r="E26" s="24">
        <v>5900000</v>
      </c>
      <c r="F26" s="24">
        <v>5400000</v>
      </c>
      <c r="G26" s="24">
        <v>5400000</v>
      </c>
      <c r="H26" s="24">
        <v>5450363.4299999997</v>
      </c>
      <c r="I26" s="26">
        <f t="shared" si="0"/>
        <v>100.9326561111111</v>
      </c>
      <c r="J26" s="27"/>
      <c r="K26" s="27">
        <v>4400000</v>
      </c>
      <c r="L26" s="27">
        <v>5280000</v>
      </c>
      <c r="M26" s="27">
        <v>5280000</v>
      </c>
      <c r="N26" s="27">
        <v>5538443.5199999996</v>
      </c>
      <c r="O26" s="26">
        <f t="shared" si="2"/>
        <v>-88080.089999999851</v>
      </c>
      <c r="P26" s="24"/>
      <c r="Q26" s="24">
        <f t="shared" si="3"/>
        <v>98.409659867760098</v>
      </c>
      <c r="R26" s="24">
        <v>5400000</v>
      </c>
      <c r="S26" s="24">
        <v>5400000</v>
      </c>
      <c r="T26" s="24">
        <v>5450363.4299999997</v>
      </c>
      <c r="U26" s="20">
        <f t="shared" si="1"/>
        <v>100.9326561111111</v>
      </c>
    </row>
    <row r="27" spans="1:21" ht="18" customHeight="1" x14ac:dyDescent="0.2">
      <c r="A27" s="5">
        <v>0</v>
      </c>
      <c r="B27" s="22" t="s">
        <v>8</v>
      </c>
      <c r="C27" s="22" t="s">
        <v>48</v>
      </c>
      <c r="D27" s="23" t="s">
        <v>49</v>
      </c>
      <c r="E27" s="24">
        <v>24500000</v>
      </c>
      <c r="F27" s="24">
        <v>25750000</v>
      </c>
      <c r="G27" s="24">
        <v>25750000</v>
      </c>
      <c r="H27" s="24">
        <v>26087939.890000001</v>
      </c>
      <c r="I27" s="26">
        <f t="shared" si="0"/>
        <v>101.3123879223301</v>
      </c>
      <c r="J27" s="27"/>
      <c r="K27" s="27">
        <v>19125000</v>
      </c>
      <c r="L27" s="27">
        <v>23487682</v>
      </c>
      <c r="M27" s="27">
        <v>23487682</v>
      </c>
      <c r="N27" s="27">
        <v>23617797.800000001</v>
      </c>
      <c r="O27" s="26">
        <f t="shared" si="2"/>
        <v>2470142.09</v>
      </c>
      <c r="P27" s="24"/>
      <c r="Q27" s="24">
        <f t="shared" si="3"/>
        <v>110.45881631690486</v>
      </c>
      <c r="R27" s="24">
        <v>25750000</v>
      </c>
      <c r="S27" s="24">
        <v>25750000</v>
      </c>
      <c r="T27" s="24">
        <v>26087939.890000001</v>
      </c>
      <c r="U27" s="20">
        <f t="shared" si="1"/>
        <v>101.3123879223301</v>
      </c>
    </row>
    <row r="28" spans="1:21" ht="18" customHeight="1" x14ac:dyDescent="0.2">
      <c r="A28" s="5">
        <v>0</v>
      </c>
      <c r="B28" s="22" t="s">
        <v>8</v>
      </c>
      <c r="C28" s="22" t="s">
        <v>50</v>
      </c>
      <c r="D28" s="23" t="s">
        <v>51</v>
      </c>
      <c r="E28" s="24">
        <v>1500000</v>
      </c>
      <c r="F28" s="24">
        <v>2425000</v>
      </c>
      <c r="G28" s="24">
        <v>2425000</v>
      </c>
      <c r="H28" s="24">
        <v>2579570.8199999998</v>
      </c>
      <c r="I28" s="26">
        <f t="shared" si="0"/>
        <v>106.37405443298968</v>
      </c>
      <c r="J28" s="27"/>
      <c r="K28" s="27">
        <v>1263000</v>
      </c>
      <c r="L28" s="27">
        <v>1973000</v>
      </c>
      <c r="M28" s="27">
        <v>1973000</v>
      </c>
      <c r="N28" s="27">
        <v>2059017.11</v>
      </c>
      <c r="O28" s="26">
        <f t="shared" si="2"/>
        <v>520553.70999999973</v>
      </c>
      <c r="P28" s="24"/>
      <c r="Q28" s="24">
        <f t="shared" si="3"/>
        <v>125.28166023836489</v>
      </c>
      <c r="R28" s="24">
        <v>2425000</v>
      </c>
      <c r="S28" s="24">
        <v>2425000</v>
      </c>
      <c r="T28" s="24">
        <v>2579570.8199999998</v>
      </c>
      <c r="U28" s="20">
        <f t="shared" si="1"/>
        <v>106.37405443298968</v>
      </c>
    </row>
    <row r="29" spans="1:21" ht="18" customHeight="1" x14ac:dyDescent="0.2">
      <c r="A29" s="5">
        <v>0</v>
      </c>
      <c r="B29" s="22" t="s">
        <v>8</v>
      </c>
      <c r="C29" s="22" t="s">
        <v>52</v>
      </c>
      <c r="D29" s="23" t="s">
        <v>53</v>
      </c>
      <c r="E29" s="24">
        <v>2230000</v>
      </c>
      <c r="F29" s="24">
        <v>2480000</v>
      </c>
      <c r="G29" s="24">
        <v>2480000</v>
      </c>
      <c r="H29" s="24">
        <v>2661063.09</v>
      </c>
      <c r="I29" s="26">
        <f t="shared" si="0"/>
        <v>107.3009310483871</v>
      </c>
      <c r="J29" s="27"/>
      <c r="K29" s="27">
        <v>945000</v>
      </c>
      <c r="L29" s="27">
        <v>2135000</v>
      </c>
      <c r="M29" s="27">
        <v>2135000</v>
      </c>
      <c r="N29" s="27">
        <v>2339557.56</v>
      </c>
      <c r="O29" s="26">
        <f t="shared" si="2"/>
        <v>321505.5299999998</v>
      </c>
      <c r="P29" s="24"/>
      <c r="Q29" s="24">
        <f t="shared" si="3"/>
        <v>113.74215088770887</v>
      </c>
      <c r="R29" s="24">
        <v>2480000</v>
      </c>
      <c r="S29" s="24">
        <v>2480000</v>
      </c>
      <c r="T29" s="24">
        <v>2661063.09</v>
      </c>
      <c r="U29" s="20">
        <f t="shared" si="1"/>
        <v>107.3009310483871</v>
      </c>
    </row>
    <row r="30" spans="1:21" ht="18" customHeight="1" x14ac:dyDescent="0.2">
      <c r="A30" s="5">
        <v>0</v>
      </c>
      <c r="B30" s="22" t="s">
        <v>8</v>
      </c>
      <c r="C30" s="22" t="s">
        <v>54</v>
      </c>
      <c r="D30" s="23" t="s">
        <v>55</v>
      </c>
      <c r="E30" s="24">
        <v>25000</v>
      </c>
      <c r="F30" s="24">
        <v>80000</v>
      </c>
      <c r="G30" s="24">
        <v>80000</v>
      </c>
      <c r="H30" s="24">
        <v>80339.360000000001</v>
      </c>
      <c r="I30" s="26">
        <f t="shared" si="0"/>
        <v>100.42420000000001</v>
      </c>
      <c r="J30" s="27"/>
      <c r="K30" s="27">
        <v>0</v>
      </c>
      <c r="L30" s="27">
        <v>24900</v>
      </c>
      <c r="M30" s="27">
        <v>24900</v>
      </c>
      <c r="N30" s="27">
        <v>24999.8</v>
      </c>
      <c r="O30" s="26">
        <f t="shared" si="2"/>
        <v>55339.56</v>
      </c>
      <c r="P30" s="24"/>
      <c r="Q30" s="24">
        <f t="shared" si="3"/>
        <v>321.36001088008703</v>
      </c>
      <c r="R30" s="24">
        <v>80000</v>
      </c>
      <c r="S30" s="24">
        <v>80000</v>
      </c>
      <c r="T30" s="24">
        <v>80339.360000000001</v>
      </c>
      <c r="U30" s="20">
        <f t="shared" si="1"/>
        <v>100.42420000000001</v>
      </c>
    </row>
    <row r="31" spans="1:21" ht="18" customHeight="1" x14ac:dyDescent="0.2">
      <c r="A31" s="5">
        <v>0</v>
      </c>
      <c r="B31" s="22" t="s">
        <v>8</v>
      </c>
      <c r="C31" s="22" t="s">
        <v>56</v>
      </c>
      <c r="D31" s="23" t="s">
        <v>57</v>
      </c>
      <c r="E31" s="24">
        <v>131500</v>
      </c>
      <c r="F31" s="24">
        <v>171500</v>
      </c>
      <c r="G31" s="24">
        <v>171500</v>
      </c>
      <c r="H31" s="24">
        <v>172916.67</v>
      </c>
      <c r="I31" s="26">
        <f t="shared" si="0"/>
        <v>100.82604664723034</v>
      </c>
      <c r="J31" s="27"/>
      <c r="K31" s="27">
        <v>150000</v>
      </c>
      <c r="L31" s="27">
        <v>169300</v>
      </c>
      <c r="M31" s="27">
        <v>169300</v>
      </c>
      <c r="N31" s="27">
        <v>169375</v>
      </c>
      <c r="O31" s="26">
        <f t="shared" si="2"/>
        <v>3541.6700000000128</v>
      </c>
      <c r="P31" s="24"/>
      <c r="Q31" s="24">
        <f t="shared" si="3"/>
        <v>102.0910228782288</v>
      </c>
      <c r="R31" s="24">
        <v>171500</v>
      </c>
      <c r="S31" s="24">
        <v>171500</v>
      </c>
      <c r="T31" s="24">
        <v>172916.67</v>
      </c>
      <c r="U31" s="20">
        <f t="shared" si="1"/>
        <v>100.82604664723034</v>
      </c>
    </row>
    <row r="32" spans="1:21" ht="18" customHeight="1" x14ac:dyDescent="0.2">
      <c r="A32" s="5">
        <v>0</v>
      </c>
      <c r="B32" s="22" t="s">
        <v>8</v>
      </c>
      <c r="C32" s="22" t="s">
        <v>58</v>
      </c>
      <c r="D32" s="23" t="s">
        <v>59</v>
      </c>
      <c r="E32" s="24">
        <v>0</v>
      </c>
      <c r="F32" s="24">
        <v>215</v>
      </c>
      <c r="G32" s="24">
        <v>215</v>
      </c>
      <c r="H32" s="24">
        <v>215.8</v>
      </c>
      <c r="I32" s="26">
        <f t="shared" si="0"/>
        <v>100.37209302325583</v>
      </c>
      <c r="J32" s="27"/>
      <c r="K32" s="27">
        <v>0</v>
      </c>
      <c r="L32" s="27">
        <v>0</v>
      </c>
      <c r="M32" s="27">
        <v>0</v>
      </c>
      <c r="N32" s="27">
        <v>0</v>
      </c>
      <c r="O32" s="26">
        <f t="shared" si="2"/>
        <v>215.8</v>
      </c>
      <c r="P32" s="24"/>
      <c r="Q32" s="24"/>
      <c r="R32" s="24">
        <v>215</v>
      </c>
      <c r="S32" s="24">
        <v>215</v>
      </c>
      <c r="T32" s="24">
        <v>215.8</v>
      </c>
      <c r="U32" s="20">
        <f t="shared" si="1"/>
        <v>100.37209302325583</v>
      </c>
    </row>
    <row r="33" spans="1:21" ht="18" customHeight="1" x14ac:dyDescent="0.2">
      <c r="A33" s="5">
        <v>0</v>
      </c>
      <c r="B33" s="22" t="s">
        <v>8</v>
      </c>
      <c r="C33" s="22" t="s">
        <v>60</v>
      </c>
      <c r="D33" s="23" t="s">
        <v>61</v>
      </c>
      <c r="E33" s="24">
        <v>2400</v>
      </c>
      <c r="F33" s="24">
        <v>2400</v>
      </c>
      <c r="G33" s="24">
        <v>2400</v>
      </c>
      <c r="H33" s="24">
        <v>4385.5</v>
      </c>
      <c r="I33" s="26">
        <f t="shared" si="0"/>
        <v>182.72916666666669</v>
      </c>
      <c r="J33" s="27"/>
      <c r="K33" s="27">
        <v>6800</v>
      </c>
      <c r="L33" s="27">
        <v>0</v>
      </c>
      <c r="M33" s="27">
        <v>0</v>
      </c>
      <c r="N33" s="27">
        <v>-3608.5</v>
      </c>
      <c r="O33" s="26">
        <f t="shared" si="2"/>
        <v>7994</v>
      </c>
      <c r="P33" s="24"/>
      <c r="Q33" s="24">
        <f t="shared" si="3"/>
        <v>-121.53249272550921</v>
      </c>
      <c r="R33" s="24">
        <v>2400</v>
      </c>
      <c r="S33" s="24">
        <v>2400</v>
      </c>
      <c r="T33" s="24">
        <v>4385.5</v>
      </c>
      <c r="U33" s="20">
        <f t="shared" si="1"/>
        <v>182.72916666666669</v>
      </c>
    </row>
    <row r="34" spans="1:21" ht="18" customHeight="1" x14ac:dyDescent="0.2">
      <c r="A34" s="5">
        <v>0</v>
      </c>
      <c r="B34" s="22" t="s">
        <v>8</v>
      </c>
      <c r="C34" s="22" t="s">
        <v>62</v>
      </c>
      <c r="D34" s="23" t="s">
        <v>63</v>
      </c>
      <c r="E34" s="24">
        <v>2400000</v>
      </c>
      <c r="F34" s="24">
        <v>3100000</v>
      </c>
      <c r="G34" s="24">
        <v>3100000</v>
      </c>
      <c r="H34" s="24">
        <v>3153996.63</v>
      </c>
      <c r="I34" s="26">
        <f t="shared" si="0"/>
        <v>101.74182677419354</v>
      </c>
      <c r="J34" s="27"/>
      <c r="K34" s="27">
        <v>1700000</v>
      </c>
      <c r="L34" s="27">
        <v>2330930</v>
      </c>
      <c r="M34" s="27">
        <v>2330930</v>
      </c>
      <c r="N34" s="27">
        <v>2485424.2200000002</v>
      </c>
      <c r="O34" s="26">
        <f t="shared" si="2"/>
        <v>668572.40999999968</v>
      </c>
      <c r="P34" s="24"/>
      <c r="Q34" s="24">
        <f t="shared" si="3"/>
        <v>126.89973021989782</v>
      </c>
      <c r="R34" s="24">
        <v>3100000</v>
      </c>
      <c r="S34" s="24">
        <v>3100000</v>
      </c>
      <c r="T34" s="24">
        <v>3153996.63</v>
      </c>
      <c r="U34" s="20">
        <f t="shared" si="1"/>
        <v>101.74182677419354</v>
      </c>
    </row>
    <row r="35" spans="1:21" ht="18" customHeight="1" x14ac:dyDescent="0.2">
      <c r="A35" s="5">
        <v>0</v>
      </c>
      <c r="B35" s="22" t="s">
        <v>8</v>
      </c>
      <c r="C35" s="22" t="s">
        <v>64</v>
      </c>
      <c r="D35" s="23" t="s">
        <v>65</v>
      </c>
      <c r="E35" s="24">
        <v>25500000</v>
      </c>
      <c r="F35" s="24">
        <v>29966862</v>
      </c>
      <c r="G35" s="24">
        <v>29966862</v>
      </c>
      <c r="H35" s="24">
        <v>31631693.800000001</v>
      </c>
      <c r="I35" s="26">
        <f t="shared" si="0"/>
        <v>105.55557602260789</v>
      </c>
      <c r="J35" s="27"/>
      <c r="K35" s="27">
        <v>16080000</v>
      </c>
      <c r="L35" s="27">
        <v>24376071</v>
      </c>
      <c r="M35" s="27">
        <v>24376071</v>
      </c>
      <c r="N35" s="27">
        <v>25760792.899999999</v>
      </c>
      <c r="O35" s="26">
        <f t="shared" si="2"/>
        <v>5870900.9000000022</v>
      </c>
      <c r="P35" s="24"/>
      <c r="Q35" s="24">
        <f t="shared" si="3"/>
        <v>122.79006287884874</v>
      </c>
      <c r="R35" s="24">
        <v>29966862</v>
      </c>
      <c r="S35" s="24">
        <v>29966862</v>
      </c>
      <c r="T35" s="24">
        <v>31631693.800000001</v>
      </c>
      <c r="U35" s="20">
        <f t="shared" si="1"/>
        <v>105.55557602260789</v>
      </c>
    </row>
    <row r="36" spans="1:21" ht="18" customHeight="1" x14ac:dyDescent="0.2">
      <c r="A36" s="5">
        <v>0</v>
      </c>
      <c r="B36" s="22" t="s">
        <v>8</v>
      </c>
      <c r="C36" s="22" t="s">
        <v>66</v>
      </c>
      <c r="D36" s="23" t="s">
        <v>67</v>
      </c>
      <c r="E36" s="24">
        <v>20600000</v>
      </c>
      <c r="F36" s="24">
        <v>22225000</v>
      </c>
      <c r="G36" s="24">
        <v>22225000</v>
      </c>
      <c r="H36" s="24">
        <v>23260050.079999998</v>
      </c>
      <c r="I36" s="26">
        <f t="shared" si="0"/>
        <v>104.65714321709785</v>
      </c>
      <c r="J36" s="27"/>
      <c r="K36" s="27">
        <v>19000000</v>
      </c>
      <c r="L36" s="27">
        <v>20145000</v>
      </c>
      <c r="M36" s="27">
        <v>20145000</v>
      </c>
      <c r="N36" s="27">
        <v>21891503.390000001</v>
      </c>
      <c r="O36" s="26">
        <f t="shared" si="2"/>
        <v>1368546.6899999976</v>
      </c>
      <c r="P36" s="24"/>
      <c r="Q36" s="24">
        <f t="shared" si="3"/>
        <v>106.2514970562741</v>
      </c>
      <c r="R36" s="24">
        <v>22225000</v>
      </c>
      <c r="S36" s="24">
        <v>22225000</v>
      </c>
      <c r="T36" s="24">
        <v>23260050.079999998</v>
      </c>
      <c r="U36" s="20">
        <f t="shared" si="1"/>
        <v>104.65714321709785</v>
      </c>
    </row>
    <row r="37" spans="1:21" ht="18" customHeight="1" x14ac:dyDescent="0.2">
      <c r="A37" s="5">
        <v>0</v>
      </c>
      <c r="B37" s="22" t="s">
        <v>8</v>
      </c>
      <c r="C37" s="22" t="s">
        <v>68</v>
      </c>
      <c r="D37" s="23" t="s">
        <v>69</v>
      </c>
      <c r="E37" s="24">
        <v>12600</v>
      </c>
      <c r="F37" s="24">
        <v>31600</v>
      </c>
      <c r="G37" s="24">
        <v>31600</v>
      </c>
      <c r="H37" s="24">
        <v>32413</v>
      </c>
      <c r="I37" s="26">
        <f t="shared" si="0"/>
        <v>102.57278481012658</v>
      </c>
      <c r="J37" s="27"/>
      <c r="K37" s="27">
        <v>1800</v>
      </c>
      <c r="L37" s="27">
        <v>92800</v>
      </c>
      <c r="M37" s="27">
        <v>92800</v>
      </c>
      <c r="N37" s="27">
        <v>93006</v>
      </c>
      <c r="O37" s="26">
        <f t="shared" si="2"/>
        <v>-60593</v>
      </c>
      <c r="P37" s="24"/>
      <c r="Q37" s="24">
        <f t="shared" si="3"/>
        <v>34.850439756574843</v>
      </c>
      <c r="R37" s="24">
        <v>31600</v>
      </c>
      <c r="S37" s="24">
        <v>31600</v>
      </c>
      <c r="T37" s="24">
        <v>32413</v>
      </c>
      <c r="U37" s="20">
        <f t="shared" si="1"/>
        <v>102.57278481012658</v>
      </c>
    </row>
    <row r="38" spans="1:21" ht="18" customHeight="1" x14ac:dyDescent="0.2">
      <c r="A38" s="5">
        <v>0</v>
      </c>
      <c r="B38" s="22" t="s">
        <v>8</v>
      </c>
      <c r="C38" s="22" t="s">
        <v>70</v>
      </c>
      <c r="D38" s="23" t="s">
        <v>71</v>
      </c>
      <c r="E38" s="24">
        <v>910000</v>
      </c>
      <c r="F38" s="24">
        <v>4810000</v>
      </c>
      <c r="G38" s="24">
        <v>4810000</v>
      </c>
      <c r="H38" s="24">
        <v>5300406.76</v>
      </c>
      <c r="I38" s="26">
        <f t="shared" si="0"/>
        <v>110.19556673596674</v>
      </c>
      <c r="J38" s="27"/>
      <c r="K38" s="27">
        <v>545000</v>
      </c>
      <c r="L38" s="27">
        <v>809000</v>
      </c>
      <c r="M38" s="27">
        <v>809000</v>
      </c>
      <c r="N38" s="27">
        <v>1073882.8799999999</v>
      </c>
      <c r="O38" s="26">
        <f t="shared" si="2"/>
        <v>4226523.88</v>
      </c>
      <c r="P38" s="24"/>
      <c r="Q38" s="24">
        <f t="shared" si="3"/>
        <v>493.57400687866448</v>
      </c>
      <c r="R38" s="24">
        <v>4810000</v>
      </c>
      <c r="S38" s="24">
        <v>4810000</v>
      </c>
      <c r="T38" s="24">
        <v>5300406.76</v>
      </c>
      <c r="U38" s="20">
        <f t="shared" ref="U38:U69" si="4">IF(S38=0,0,T38/S38*100)</f>
        <v>110.19556673596674</v>
      </c>
    </row>
    <row r="39" spans="1:21" ht="18" customHeight="1" x14ac:dyDescent="0.2">
      <c r="A39" s="5">
        <v>0</v>
      </c>
      <c r="B39" s="22" t="s">
        <v>8</v>
      </c>
      <c r="C39" s="22" t="s">
        <v>72</v>
      </c>
      <c r="D39" s="23" t="s">
        <v>73</v>
      </c>
      <c r="E39" s="24">
        <v>17000</v>
      </c>
      <c r="F39" s="24">
        <v>17000</v>
      </c>
      <c r="G39" s="24">
        <v>17000</v>
      </c>
      <c r="H39" s="24">
        <v>216353.28</v>
      </c>
      <c r="I39" s="26">
        <f t="shared" si="0"/>
        <v>1272.6663529411765</v>
      </c>
      <c r="J39" s="27"/>
      <c r="K39" s="27">
        <v>0</v>
      </c>
      <c r="L39" s="27">
        <v>203500</v>
      </c>
      <c r="M39" s="27">
        <v>203500</v>
      </c>
      <c r="N39" s="27">
        <v>204253.88</v>
      </c>
      <c r="O39" s="26">
        <f t="shared" si="2"/>
        <v>12099.399999999994</v>
      </c>
      <c r="P39" s="24"/>
      <c r="Q39" s="24">
        <f t="shared" si="3"/>
        <v>105.92370632078078</v>
      </c>
      <c r="R39" s="24">
        <v>17000</v>
      </c>
      <c r="S39" s="24">
        <v>17000</v>
      </c>
      <c r="T39" s="24">
        <v>216353.28</v>
      </c>
      <c r="U39" s="20">
        <f t="shared" si="4"/>
        <v>1272.6663529411765</v>
      </c>
    </row>
    <row r="40" spans="1:21" ht="18" customHeight="1" x14ac:dyDescent="0.2">
      <c r="A40" s="5">
        <v>0</v>
      </c>
      <c r="B40" s="22" t="s">
        <v>8</v>
      </c>
      <c r="C40" s="22" t="s">
        <v>74</v>
      </c>
      <c r="D40" s="23" t="s">
        <v>75</v>
      </c>
      <c r="E40" s="24">
        <v>0</v>
      </c>
      <c r="F40" s="24">
        <v>0</v>
      </c>
      <c r="G40" s="24">
        <v>0</v>
      </c>
      <c r="H40" s="24">
        <v>0</v>
      </c>
      <c r="I40" s="26">
        <f t="shared" si="0"/>
        <v>0</v>
      </c>
      <c r="J40" s="27"/>
      <c r="K40" s="27">
        <v>0</v>
      </c>
      <c r="L40" s="27">
        <v>0</v>
      </c>
      <c r="M40" s="27">
        <v>0</v>
      </c>
      <c r="N40" s="27">
        <v>0</v>
      </c>
      <c r="O40" s="26">
        <f t="shared" si="2"/>
        <v>0</v>
      </c>
      <c r="P40" s="24"/>
      <c r="Q40" s="24"/>
      <c r="R40" s="24">
        <v>0</v>
      </c>
      <c r="S40" s="24">
        <v>0</v>
      </c>
      <c r="T40" s="24">
        <v>0</v>
      </c>
      <c r="U40" s="20">
        <f t="shared" si="4"/>
        <v>0</v>
      </c>
    </row>
    <row r="41" spans="1:21" ht="18" customHeight="1" x14ac:dyDescent="0.2">
      <c r="A41" s="5">
        <v>0</v>
      </c>
      <c r="B41" s="22" t="s">
        <v>8</v>
      </c>
      <c r="C41" s="22" t="s">
        <v>76</v>
      </c>
      <c r="D41" s="23" t="s">
        <v>77</v>
      </c>
      <c r="E41" s="24">
        <v>47500</v>
      </c>
      <c r="F41" s="24">
        <v>47500</v>
      </c>
      <c r="G41" s="24">
        <v>47500</v>
      </c>
      <c r="H41" s="24">
        <v>56002</v>
      </c>
      <c r="I41" s="26">
        <f t="shared" si="0"/>
        <v>117.89894736842106</v>
      </c>
      <c r="J41" s="27"/>
      <c r="K41" s="27">
        <v>40000</v>
      </c>
      <c r="L41" s="27">
        <v>40000</v>
      </c>
      <c r="M41" s="27">
        <v>40000</v>
      </c>
      <c r="N41" s="27">
        <v>50870</v>
      </c>
      <c r="O41" s="26">
        <f t="shared" si="2"/>
        <v>5132</v>
      </c>
      <c r="P41" s="24"/>
      <c r="Q41" s="24">
        <f t="shared" si="3"/>
        <v>110.08846078238648</v>
      </c>
      <c r="R41" s="24">
        <v>47500</v>
      </c>
      <c r="S41" s="24">
        <v>47500</v>
      </c>
      <c r="T41" s="24">
        <v>56002</v>
      </c>
      <c r="U41" s="20">
        <f t="shared" si="4"/>
        <v>117.89894736842106</v>
      </c>
    </row>
    <row r="42" spans="1:21" ht="18" customHeight="1" x14ac:dyDescent="0.2">
      <c r="A42" s="5">
        <v>0</v>
      </c>
      <c r="B42" s="22" t="s">
        <v>8</v>
      </c>
      <c r="C42" s="22" t="s">
        <v>78</v>
      </c>
      <c r="D42" s="23" t="s">
        <v>79</v>
      </c>
      <c r="E42" s="24">
        <v>1215000</v>
      </c>
      <c r="F42" s="24">
        <v>1125000</v>
      </c>
      <c r="G42" s="24">
        <v>1125000</v>
      </c>
      <c r="H42" s="24">
        <v>1133354.55</v>
      </c>
      <c r="I42" s="26">
        <f t="shared" si="0"/>
        <v>100.74262666666667</v>
      </c>
      <c r="J42" s="27"/>
      <c r="K42" s="27">
        <v>1400000</v>
      </c>
      <c r="L42" s="27">
        <v>1144000</v>
      </c>
      <c r="M42" s="27">
        <v>1144000</v>
      </c>
      <c r="N42" s="27">
        <v>1157837.6199999999</v>
      </c>
      <c r="O42" s="26">
        <f t="shared" si="2"/>
        <v>-24483.069999999832</v>
      </c>
      <c r="P42" s="24"/>
      <c r="Q42" s="24">
        <f t="shared" si="3"/>
        <v>97.885448738485465</v>
      </c>
      <c r="R42" s="24">
        <v>1125000</v>
      </c>
      <c r="S42" s="24">
        <v>1125000</v>
      </c>
      <c r="T42" s="24">
        <v>1133354.55</v>
      </c>
      <c r="U42" s="20">
        <f t="shared" si="4"/>
        <v>100.74262666666667</v>
      </c>
    </row>
    <row r="43" spans="1:21" ht="18" customHeight="1" x14ac:dyDescent="0.2">
      <c r="A43" s="5">
        <v>0</v>
      </c>
      <c r="B43" s="22" t="s">
        <v>8</v>
      </c>
      <c r="C43" s="22" t="s">
        <v>80</v>
      </c>
      <c r="D43" s="23" t="s">
        <v>81</v>
      </c>
      <c r="E43" s="24">
        <v>1515000</v>
      </c>
      <c r="F43" s="24">
        <v>1465000</v>
      </c>
      <c r="G43" s="24">
        <v>1465000</v>
      </c>
      <c r="H43" s="24">
        <v>1493230.45</v>
      </c>
      <c r="I43" s="26">
        <f t="shared" si="0"/>
        <v>101.92699317406142</v>
      </c>
      <c r="J43" s="27"/>
      <c r="K43" s="27">
        <v>1460000</v>
      </c>
      <c r="L43" s="27">
        <v>1448000</v>
      </c>
      <c r="M43" s="27">
        <v>1448000</v>
      </c>
      <c r="N43" s="27">
        <v>1452000.42</v>
      </c>
      <c r="O43" s="26">
        <f t="shared" si="2"/>
        <v>41230.030000000028</v>
      </c>
      <c r="P43" s="24"/>
      <c r="Q43" s="24">
        <f t="shared" si="3"/>
        <v>102.83953292520398</v>
      </c>
      <c r="R43" s="24">
        <v>1465000</v>
      </c>
      <c r="S43" s="24">
        <v>1465000</v>
      </c>
      <c r="T43" s="24">
        <v>1493230.45</v>
      </c>
      <c r="U43" s="20">
        <f t="shared" si="4"/>
        <v>101.92699317406142</v>
      </c>
    </row>
    <row r="44" spans="1:21" ht="18" customHeight="1" x14ac:dyDescent="0.2">
      <c r="A44" s="5">
        <v>0</v>
      </c>
      <c r="B44" s="22" t="s">
        <v>8</v>
      </c>
      <c r="C44" s="22" t="s">
        <v>82</v>
      </c>
      <c r="D44" s="23" t="s">
        <v>83</v>
      </c>
      <c r="E44" s="24">
        <v>0</v>
      </c>
      <c r="F44" s="24">
        <v>0</v>
      </c>
      <c r="G44" s="24">
        <v>0</v>
      </c>
      <c r="H44" s="24">
        <v>0</v>
      </c>
      <c r="I44" s="26">
        <f t="shared" si="0"/>
        <v>0</v>
      </c>
      <c r="J44" s="27"/>
      <c r="K44" s="27">
        <v>0</v>
      </c>
      <c r="L44" s="27">
        <v>0</v>
      </c>
      <c r="M44" s="27">
        <v>0</v>
      </c>
      <c r="N44" s="27">
        <v>0</v>
      </c>
      <c r="O44" s="26">
        <f t="shared" si="2"/>
        <v>0</v>
      </c>
      <c r="P44" s="24"/>
      <c r="Q44" s="24"/>
      <c r="R44" s="24">
        <v>0</v>
      </c>
      <c r="S44" s="24">
        <v>0</v>
      </c>
      <c r="T44" s="24">
        <v>0</v>
      </c>
      <c r="U44" s="20">
        <f t="shared" si="4"/>
        <v>0</v>
      </c>
    </row>
    <row r="45" spans="1:21" ht="18" customHeight="1" x14ac:dyDescent="0.2">
      <c r="A45" s="5">
        <v>0</v>
      </c>
      <c r="B45" s="22" t="s">
        <v>8</v>
      </c>
      <c r="C45" s="22" t="s">
        <v>84</v>
      </c>
      <c r="D45" s="23" t="s">
        <v>85</v>
      </c>
      <c r="E45" s="24">
        <v>320000</v>
      </c>
      <c r="F45" s="24">
        <v>405000</v>
      </c>
      <c r="G45" s="24">
        <v>405000</v>
      </c>
      <c r="H45" s="24">
        <v>474281.5</v>
      </c>
      <c r="I45" s="26">
        <f t="shared" si="0"/>
        <v>117.10654320987655</v>
      </c>
      <c r="J45" s="27"/>
      <c r="K45" s="27">
        <v>267000</v>
      </c>
      <c r="L45" s="27">
        <v>267000</v>
      </c>
      <c r="M45" s="27">
        <v>267000</v>
      </c>
      <c r="N45" s="27">
        <v>320486.74</v>
      </c>
      <c r="O45" s="26">
        <f t="shared" si="2"/>
        <v>153794.76</v>
      </c>
      <c r="P45" s="24"/>
      <c r="Q45" s="24">
        <f t="shared" si="3"/>
        <v>147.98786995056332</v>
      </c>
      <c r="R45" s="24">
        <v>405000</v>
      </c>
      <c r="S45" s="24">
        <v>405000</v>
      </c>
      <c r="T45" s="24">
        <v>474281.5</v>
      </c>
      <c r="U45" s="20">
        <f t="shared" si="4"/>
        <v>117.10654320987655</v>
      </c>
    </row>
    <row r="46" spans="1:21" ht="18" customHeight="1" x14ac:dyDescent="0.2">
      <c r="A46" s="5">
        <v>0</v>
      </c>
      <c r="B46" s="22" t="s">
        <v>8</v>
      </c>
      <c r="C46" s="22" t="s">
        <v>86</v>
      </c>
      <c r="D46" s="23" t="s">
        <v>87</v>
      </c>
      <c r="E46" s="24">
        <v>362000</v>
      </c>
      <c r="F46" s="24">
        <v>408810</v>
      </c>
      <c r="G46" s="24">
        <v>408810</v>
      </c>
      <c r="H46" s="24">
        <v>441601.84</v>
      </c>
      <c r="I46" s="26">
        <f t="shared" si="0"/>
        <v>108.0212910643086</v>
      </c>
      <c r="J46" s="27"/>
      <c r="K46" s="27">
        <v>350000</v>
      </c>
      <c r="L46" s="27">
        <v>332000</v>
      </c>
      <c r="M46" s="27">
        <v>332000</v>
      </c>
      <c r="N46" s="27">
        <v>332510.02</v>
      </c>
      <c r="O46" s="26">
        <f t="shared" si="2"/>
        <v>109091.82</v>
      </c>
      <c r="P46" s="24"/>
      <c r="Q46" s="24">
        <f t="shared" si="3"/>
        <v>132.80858122711609</v>
      </c>
      <c r="R46" s="24">
        <v>408810</v>
      </c>
      <c r="S46" s="24">
        <v>408810</v>
      </c>
      <c r="T46" s="24">
        <v>441601.84</v>
      </c>
      <c r="U46" s="20">
        <f t="shared" si="4"/>
        <v>108.0212910643086</v>
      </c>
    </row>
    <row r="47" spans="1:21" ht="18" customHeight="1" x14ac:dyDescent="0.2">
      <c r="A47" s="5">
        <v>0</v>
      </c>
      <c r="B47" s="22" t="s">
        <v>8</v>
      </c>
      <c r="C47" s="22" t="s">
        <v>88</v>
      </c>
      <c r="D47" s="23" t="s">
        <v>89</v>
      </c>
      <c r="E47" s="24">
        <v>10000</v>
      </c>
      <c r="F47" s="24">
        <v>21000</v>
      </c>
      <c r="G47" s="24">
        <v>21000</v>
      </c>
      <c r="H47" s="24">
        <v>24548</v>
      </c>
      <c r="I47" s="26">
        <f t="shared" si="0"/>
        <v>116.8952380952381</v>
      </c>
      <c r="J47" s="27"/>
      <c r="K47" s="27">
        <v>34000</v>
      </c>
      <c r="L47" s="27">
        <v>7000</v>
      </c>
      <c r="M47" s="27">
        <v>7000</v>
      </c>
      <c r="N47" s="27">
        <v>9648</v>
      </c>
      <c r="O47" s="26">
        <f t="shared" si="2"/>
        <v>14900</v>
      </c>
      <c r="P47" s="24"/>
      <c r="Q47" s="24">
        <f t="shared" si="3"/>
        <v>254.43615257048094</v>
      </c>
      <c r="R47" s="24">
        <v>21000</v>
      </c>
      <c r="S47" s="24">
        <v>21000</v>
      </c>
      <c r="T47" s="24">
        <v>24548</v>
      </c>
      <c r="U47" s="20">
        <f t="shared" si="4"/>
        <v>116.8952380952381</v>
      </c>
    </row>
    <row r="48" spans="1:21" ht="18" customHeight="1" x14ac:dyDescent="0.2">
      <c r="A48" s="5">
        <v>0</v>
      </c>
      <c r="B48" s="22" t="s">
        <v>8</v>
      </c>
      <c r="C48" s="22" t="s">
        <v>90</v>
      </c>
      <c r="D48" s="23" t="s">
        <v>91</v>
      </c>
      <c r="E48" s="24">
        <v>49500</v>
      </c>
      <c r="F48" s="24">
        <v>68500</v>
      </c>
      <c r="G48" s="24">
        <v>68500</v>
      </c>
      <c r="H48" s="24">
        <v>70478.69</v>
      </c>
      <c r="I48" s="26">
        <f t="shared" si="0"/>
        <v>102.88859854014598</v>
      </c>
      <c r="J48" s="27"/>
      <c r="K48" s="27">
        <v>7800</v>
      </c>
      <c r="L48" s="27">
        <v>49190</v>
      </c>
      <c r="M48" s="27">
        <v>49190</v>
      </c>
      <c r="N48" s="27">
        <v>50722.63</v>
      </c>
      <c r="O48" s="26">
        <f t="shared" si="2"/>
        <v>19756.060000000005</v>
      </c>
      <c r="P48" s="24"/>
      <c r="Q48" s="24">
        <f t="shared" si="3"/>
        <v>138.94920275230209</v>
      </c>
      <c r="R48" s="24">
        <v>68500</v>
      </c>
      <c r="S48" s="24">
        <v>68500</v>
      </c>
      <c r="T48" s="24">
        <v>70478.69</v>
      </c>
      <c r="U48" s="20">
        <f t="shared" si="4"/>
        <v>102.88859854014598</v>
      </c>
    </row>
    <row r="49" spans="1:21" ht="18" customHeight="1" x14ac:dyDescent="0.2">
      <c r="A49" s="5">
        <v>0</v>
      </c>
      <c r="B49" s="22" t="s">
        <v>8</v>
      </c>
      <c r="C49" s="22" t="s">
        <v>92</v>
      </c>
      <c r="D49" s="23" t="s">
        <v>93</v>
      </c>
      <c r="E49" s="24">
        <v>300000</v>
      </c>
      <c r="F49" s="24">
        <v>673000</v>
      </c>
      <c r="G49" s="24">
        <v>673000</v>
      </c>
      <c r="H49" s="24">
        <v>824746.39</v>
      </c>
      <c r="I49" s="26">
        <f t="shared" si="0"/>
        <v>122.54775482912332</v>
      </c>
      <c r="J49" s="27"/>
      <c r="K49" s="27">
        <v>50000</v>
      </c>
      <c r="L49" s="27">
        <v>1090550</v>
      </c>
      <c r="M49" s="27">
        <v>1090550</v>
      </c>
      <c r="N49" s="27">
        <v>1092072.99</v>
      </c>
      <c r="O49" s="26">
        <f t="shared" si="2"/>
        <v>-267326.59999999998</v>
      </c>
      <c r="P49" s="24"/>
      <c r="Q49" s="24">
        <f t="shared" si="3"/>
        <v>75.521178305124096</v>
      </c>
      <c r="R49" s="24">
        <v>673000</v>
      </c>
      <c r="S49" s="24">
        <v>673000</v>
      </c>
      <c r="T49" s="24">
        <v>824746.39</v>
      </c>
      <c r="U49" s="20">
        <f t="shared" si="4"/>
        <v>122.54775482912332</v>
      </c>
    </row>
    <row r="50" spans="1:21" ht="18" customHeight="1" x14ac:dyDescent="0.2">
      <c r="A50" s="5">
        <v>0</v>
      </c>
      <c r="B50" s="22" t="s">
        <v>8</v>
      </c>
      <c r="C50" s="22" t="s">
        <v>94</v>
      </c>
      <c r="D50" s="23" t="s">
        <v>95</v>
      </c>
      <c r="E50" s="24">
        <v>35000</v>
      </c>
      <c r="F50" s="24">
        <v>25785</v>
      </c>
      <c r="G50" s="24">
        <v>25785</v>
      </c>
      <c r="H50" s="24">
        <v>26577.54</v>
      </c>
      <c r="I50" s="26">
        <f t="shared" si="0"/>
        <v>103.07364746945899</v>
      </c>
      <c r="J50" s="27"/>
      <c r="K50" s="27">
        <v>3000</v>
      </c>
      <c r="L50" s="27">
        <v>33000</v>
      </c>
      <c r="M50" s="27">
        <v>33000</v>
      </c>
      <c r="N50" s="27">
        <v>33328.379999999997</v>
      </c>
      <c r="O50" s="26">
        <f t="shared" si="2"/>
        <v>-6750.8399999999965</v>
      </c>
      <c r="P50" s="24"/>
      <c r="Q50" s="24">
        <f t="shared" si="3"/>
        <v>79.744470028246212</v>
      </c>
      <c r="R50" s="24">
        <v>25785</v>
      </c>
      <c r="S50" s="24">
        <v>25785</v>
      </c>
      <c r="T50" s="24">
        <v>26577.54</v>
      </c>
      <c r="U50" s="20">
        <f t="shared" si="4"/>
        <v>103.07364746945899</v>
      </c>
    </row>
    <row r="51" spans="1:21" ht="18" customHeight="1" x14ac:dyDescent="0.2">
      <c r="A51" s="5">
        <v>0</v>
      </c>
      <c r="B51" s="22" t="s">
        <v>8</v>
      </c>
      <c r="C51" s="22" t="s">
        <v>96</v>
      </c>
      <c r="D51" s="23" t="s">
        <v>97</v>
      </c>
      <c r="E51" s="24">
        <v>41132200</v>
      </c>
      <c r="F51" s="24">
        <v>41132200</v>
      </c>
      <c r="G51" s="24">
        <v>41132200</v>
      </c>
      <c r="H51" s="24">
        <v>41132200</v>
      </c>
      <c r="I51" s="26">
        <f t="shared" si="0"/>
        <v>100</v>
      </c>
      <c r="J51" s="27"/>
      <c r="K51" s="27">
        <v>2172400</v>
      </c>
      <c r="L51" s="27">
        <v>2172400</v>
      </c>
      <c r="M51" s="27">
        <v>2172400</v>
      </c>
      <c r="N51" s="27">
        <v>2172400</v>
      </c>
      <c r="O51" s="26">
        <f t="shared" si="2"/>
        <v>38959800</v>
      </c>
      <c r="P51" s="24"/>
      <c r="Q51" s="24">
        <f t="shared" si="3"/>
        <v>1893.3990057079729</v>
      </c>
      <c r="R51" s="24">
        <v>41132200</v>
      </c>
      <c r="S51" s="24">
        <v>41132200</v>
      </c>
      <c r="T51" s="24">
        <v>41132200</v>
      </c>
      <c r="U51" s="20">
        <f t="shared" si="4"/>
        <v>100</v>
      </c>
    </row>
    <row r="52" spans="1:21" ht="18" customHeight="1" x14ac:dyDescent="0.2">
      <c r="A52" s="5">
        <v>0</v>
      </c>
      <c r="B52" s="22" t="s">
        <v>8</v>
      </c>
      <c r="C52" s="22" t="s">
        <v>98</v>
      </c>
      <c r="D52" s="23" t="s">
        <v>99</v>
      </c>
      <c r="E52" s="24">
        <v>0</v>
      </c>
      <c r="F52" s="24">
        <v>0</v>
      </c>
      <c r="G52" s="24">
        <v>0</v>
      </c>
      <c r="H52" s="24">
        <v>0</v>
      </c>
      <c r="I52" s="26">
        <f t="shared" si="0"/>
        <v>0</v>
      </c>
      <c r="J52" s="27"/>
      <c r="K52" s="27">
        <v>1158700</v>
      </c>
      <c r="L52" s="27">
        <v>12226400</v>
      </c>
      <c r="M52" s="27">
        <v>12226400</v>
      </c>
      <c r="N52" s="27">
        <v>12226400</v>
      </c>
      <c r="O52" s="26">
        <f t="shared" si="2"/>
        <v>-12226400</v>
      </c>
      <c r="P52" s="24"/>
      <c r="Q52" s="24">
        <f t="shared" si="3"/>
        <v>0</v>
      </c>
      <c r="R52" s="24">
        <v>0</v>
      </c>
      <c r="S52" s="24">
        <v>0</v>
      </c>
      <c r="T52" s="24">
        <v>0</v>
      </c>
      <c r="U52" s="20">
        <f t="shared" si="4"/>
        <v>0</v>
      </c>
    </row>
    <row r="53" spans="1:21" ht="18" customHeight="1" x14ac:dyDescent="0.2">
      <c r="A53" s="5">
        <v>0</v>
      </c>
      <c r="B53" s="22" t="s">
        <v>8</v>
      </c>
      <c r="C53" s="22" t="s">
        <v>100</v>
      </c>
      <c r="D53" s="23" t="s">
        <v>101</v>
      </c>
      <c r="E53" s="24">
        <v>0</v>
      </c>
      <c r="F53" s="24">
        <v>3630600</v>
      </c>
      <c r="G53" s="24">
        <v>3630600</v>
      </c>
      <c r="H53" s="24">
        <v>3072131.95</v>
      </c>
      <c r="I53" s="26">
        <f t="shared" si="0"/>
        <v>84.617747755191985</v>
      </c>
      <c r="J53" s="27"/>
      <c r="K53" s="27">
        <v>0</v>
      </c>
      <c r="L53" s="27">
        <v>0</v>
      </c>
      <c r="M53" s="27">
        <v>0</v>
      </c>
      <c r="N53" s="27">
        <v>0</v>
      </c>
      <c r="O53" s="26">
        <f t="shared" si="2"/>
        <v>3072131.95</v>
      </c>
      <c r="P53" s="24"/>
      <c r="Q53" s="24"/>
      <c r="R53" s="24">
        <v>3630600</v>
      </c>
      <c r="S53" s="24">
        <v>3630600</v>
      </c>
      <c r="T53" s="24">
        <v>3072131.95</v>
      </c>
      <c r="U53" s="20">
        <f t="shared" si="4"/>
        <v>84.617747755191985</v>
      </c>
    </row>
    <row r="54" spans="1:21" ht="18" customHeight="1" x14ac:dyDescent="0.2">
      <c r="A54" s="5">
        <v>0</v>
      </c>
      <c r="B54" s="22" t="s">
        <v>8</v>
      </c>
      <c r="C54" s="22" t="s">
        <v>102</v>
      </c>
      <c r="D54" s="23" t="s">
        <v>103</v>
      </c>
      <c r="E54" s="24">
        <v>0</v>
      </c>
      <c r="F54" s="24">
        <v>0</v>
      </c>
      <c r="G54" s="24">
        <v>0</v>
      </c>
      <c r="H54" s="24">
        <v>0</v>
      </c>
      <c r="I54" s="26">
        <f t="shared" si="0"/>
        <v>0</v>
      </c>
      <c r="J54" s="27"/>
      <c r="K54" s="27">
        <v>0</v>
      </c>
      <c r="L54" s="27">
        <v>1652800</v>
      </c>
      <c r="M54" s="27">
        <v>1652800</v>
      </c>
      <c r="N54" s="27">
        <v>243267.32</v>
      </c>
      <c r="O54" s="26">
        <f t="shared" si="2"/>
        <v>-243267.32</v>
      </c>
      <c r="P54" s="24"/>
      <c r="Q54" s="24">
        <f t="shared" si="3"/>
        <v>0</v>
      </c>
      <c r="R54" s="24">
        <v>0</v>
      </c>
      <c r="S54" s="24">
        <v>0</v>
      </c>
      <c r="T54" s="24">
        <v>0</v>
      </c>
      <c r="U54" s="20">
        <f t="shared" si="4"/>
        <v>0</v>
      </c>
    </row>
    <row r="55" spans="1:21" ht="18" customHeight="1" x14ac:dyDescent="0.2">
      <c r="A55" s="5">
        <v>0</v>
      </c>
      <c r="B55" s="22" t="s">
        <v>8</v>
      </c>
      <c r="C55" s="22" t="s">
        <v>104</v>
      </c>
      <c r="D55" s="23" t="s">
        <v>105</v>
      </c>
      <c r="E55" s="24">
        <v>66107500</v>
      </c>
      <c r="F55" s="24">
        <v>105132200</v>
      </c>
      <c r="G55" s="24">
        <v>105132200</v>
      </c>
      <c r="H55" s="24">
        <v>105132200</v>
      </c>
      <c r="I55" s="26">
        <f t="shared" si="0"/>
        <v>100</v>
      </c>
      <c r="J55" s="27"/>
      <c r="K55" s="27">
        <v>107121100</v>
      </c>
      <c r="L55" s="27">
        <v>106734800</v>
      </c>
      <c r="M55" s="27">
        <v>106734800</v>
      </c>
      <c r="N55" s="27">
        <v>106734800</v>
      </c>
      <c r="O55" s="26">
        <f t="shared" si="2"/>
        <v>-1602600</v>
      </c>
      <c r="P55" s="24"/>
      <c r="Q55" s="24">
        <f t="shared" si="3"/>
        <v>98.498521569347574</v>
      </c>
      <c r="R55" s="24">
        <v>105132200</v>
      </c>
      <c r="S55" s="24">
        <v>105132200</v>
      </c>
      <c r="T55" s="24">
        <v>105132200</v>
      </c>
      <c r="U55" s="20">
        <f t="shared" si="4"/>
        <v>100</v>
      </c>
    </row>
    <row r="56" spans="1:21" ht="18" customHeight="1" x14ac:dyDescent="0.2">
      <c r="A56" s="5">
        <v>0</v>
      </c>
      <c r="B56" s="22" t="s">
        <v>8</v>
      </c>
      <c r="C56" s="22" t="s">
        <v>106</v>
      </c>
      <c r="D56" s="23" t="s">
        <v>107</v>
      </c>
      <c r="E56" s="24">
        <v>0</v>
      </c>
      <c r="F56" s="24">
        <v>218600</v>
      </c>
      <c r="G56" s="24">
        <v>218600</v>
      </c>
      <c r="H56" s="24">
        <v>218600</v>
      </c>
      <c r="I56" s="26">
        <f t="shared" si="0"/>
        <v>100</v>
      </c>
      <c r="J56" s="27"/>
      <c r="K56" s="27">
        <v>0</v>
      </c>
      <c r="L56" s="27">
        <v>0</v>
      </c>
      <c r="M56" s="27">
        <v>0</v>
      </c>
      <c r="N56" s="27">
        <v>0</v>
      </c>
      <c r="O56" s="26">
        <f t="shared" si="2"/>
        <v>218600</v>
      </c>
      <c r="P56" s="24"/>
      <c r="Q56" s="24"/>
      <c r="R56" s="24">
        <v>218600</v>
      </c>
      <c r="S56" s="24">
        <v>218600</v>
      </c>
      <c r="T56" s="24">
        <v>218600</v>
      </c>
      <c r="U56" s="20">
        <f t="shared" si="4"/>
        <v>100</v>
      </c>
    </row>
    <row r="57" spans="1:21" ht="18" customHeight="1" x14ac:dyDescent="0.2">
      <c r="A57" s="5">
        <v>0</v>
      </c>
      <c r="B57" s="22" t="s">
        <v>8</v>
      </c>
      <c r="C57" s="22" t="s">
        <v>108</v>
      </c>
      <c r="D57" s="23" t="s">
        <v>109</v>
      </c>
      <c r="E57" s="24">
        <v>0</v>
      </c>
      <c r="F57" s="24">
        <v>0</v>
      </c>
      <c r="G57" s="24">
        <v>0</v>
      </c>
      <c r="H57" s="24">
        <v>0</v>
      </c>
      <c r="I57" s="26">
        <f t="shared" si="0"/>
        <v>0</v>
      </c>
      <c r="J57" s="27"/>
      <c r="K57" s="27">
        <v>0</v>
      </c>
      <c r="L57" s="27">
        <v>1788000</v>
      </c>
      <c r="M57" s="27">
        <v>1788000</v>
      </c>
      <c r="N57" s="27">
        <v>1787700</v>
      </c>
      <c r="O57" s="26">
        <f t="shared" si="2"/>
        <v>-1787700</v>
      </c>
      <c r="P57" s="24"/>
      <c r="Q57" s="24">
        <f t="shared" si="3"/>
        <v>0</v>
      </c>
      <c r="R57" s="24">
        <v>0</v>
      </c>
      <c r="S57" s="24">
        <v>0</v>
      </c>
      <c r="T57" s="24">
        <v>0</v>
      </c>
      <c r="U57" s="20">
        <f t="shared" si="4"/>
        <v>0</v>
      </c>
    </row>
    <row r="58" spans="1:21" ht="18" customHeight="1" x14ac:dyDescent="0.2">
      <c r="A58" s="5">
        <v>0</v>
      </c>
      <c r="B58" s="22" t="s">
        <v>8</v>
      </c>
      <c r="C58" s="22" t="s">
        <v>110</v>
      </c>
      <c r="D58" s="23" t="s">
        <v>111</v>
      </c>
      <c r="E58" s="24">
        <v>0</v>
      </c>
      <c r="F58" s="24">
        <v>1859700</v>
      </c>
      <c r="G58" s="24">
        <v>1859700</v>
      </c>
      <c r="H58" s="24">
        <v>1859700</v>
      </c>
      <c r="I58" s="26">
        <f t="shared" si="0"/>
        <v>100</v>
      </c>
      <c r="J58" s="27"/>
      <c r="K58" s="27">
        <v>0</v>
      </c>
      <c r="L58" s="27">
        <v>0</v>
      </c>
      <c r="M58" s="27">
        <v>0</v>
      </c>
      <c r="N58" s="27">
        <v>0</v>
      </c>
      <c r="O58" s="26">
        <f t="shared" si="2"/>
        <v>1859700</v>
      </c>
      <c r="P58" s="24"/>
      <c r="Q58" s="24"/>
      <c r="R58" s="24">
        <v>1859700</v>
      </c>
      <c r="S58" s="24">
        <v>1859700</v>
      </c>
      <c r="T58" s="24">
        <v>1859700</v>
      </c>
      <c r="U58" s="20">
        <f t="shared" si="4"/>
        <v>100</v>
      </c>
    </row>
    <row r="59" spans="1:21" ht="18" customHeight="1" x14ac:dyDescent="0.2">
      <c r="A59" s="5">
        <v>0</v>
      </c>
      <c r="B59" s="22" t="s">
        <v>8</v>
      </c>
      <c r="C59" s="22" t="s">
        <v>112</v>
      </c>
      <c r="D59" s="23" t="s">
        <v>113</v>
      </c>
      <c r="E59" s="24">
        <v>0</v>
      </c>
      <c r="F59" s="24">
        <v>12292900</v>
      </c>
      <c r="G59" s="24">
        <v>12292900</v>
      </c>
      <c r="H59" s="24">
        <v>12282871.27</v>
      </c>
      <c r="I59" s="26">
        <f t="shared" si="0"/>
        <v>99.91841851800632</v>
      </c>
      <c r="J59" s="27"/>
      <c r="K59" s="27">
        <v>0</v>
      </c>
      <c r="L59" s="27">
        <v>0</v>
      </c>
      <c r="M59" s="27">
        <v>0</v>
      </c>
      <c r="N59" s="27">
        <v>0</v>
      </c>
      <c r="O59" s="26">
        <f t="shared" si="2"/>
        <v>12282871.27</v>
      </c>
      <c r="P59" s="24"/>
      <c r="Q59" s="24"/>
      <c r="R59" s="24">
        <v>12292900</v>
      </c>
      <c r="S59" s="24">
        <v>12292900</v>
      </c>
      <c r="T59" s="24">
        <v>12282871.27</v>
      </c>
      <c r="U59" s="20">
        <f t="shared" si="4"/>
        <v>99.91841851800632</v>
      </c>
    </row>
    <row r="60" spans="1:21" ht="18" customHeight="1" x14ac:dyDescent="0.2">
      <c r="A60" s="5">
        <v>0</v>
      </c>
      <c r="B60" s="22" t="s">
        <v>8</v>
      </c>
      <c r="C60" s="22" t="s">
        <v>114</v>
      </c>
      <c r="D60" s="23" t="s">
        <v>115</v>
      </c>
      <c r="E60" s="24">
        <v>0</v>
      </c>
      <c r="F60" s="24">
        <v>5887810.1499999994</v>
      </c>
      <c r="G60" s="24">
        <v>5887810.1499999994</v>
      </c>
      <c r="H60" s="24">
        <v>5887810.1500000004</v>
      </c>
      <c r="I60" s="26">
        <f t="shared" si="0"/>
        <v>100.00000000000003</v>
      </c>
      <c r="J60" s="27"/>
      <c r="K60" s="27">
        <v>0</v>
      </c>
      <c r="L60" s="27">
        <v>0</v>
      </c>
      <c r="M60" s="27">
        <v>0</v>
      </c>
      <c r="N60" s="27">
        <v>0</v>
      </c>
      <c r="O60" s="26">
        <f t="shared" si="2"/>
        <v>5887810.1500000004</v>
      </c>
      <c r="P60" s="24"/>
      <c r="Q60" s="24"/>
      <c r="R60" s="24">
        <v>5887810.1499999994</v>
      </c>
      <c r="S60" s="24">
        <v>5887810.1499999994</v>
      </c>
      <c r="T60" s="24">
        <v>5887810.1500000004</v>
      </c>
      <c r="U60" s="20">
        <f t="shared" si="4"/>
        <v>100.00000000000003</v>
      </c>
    </row>
    <row r="61" spans="1:21" ht="18" customHeight="1" x14ac:dyDescent="0.2">
      <c r="A61" s="5">
        <v>0</v>
      </c>
      <c r="B61" s="22" t="s">
        <v>8</v>
      </c>
      <c r="C61" s="22" t="s">
        <v>116</v>
      </c>
      <c r="D61" s="23" t="s">
        <v>117</v>
      </c>
      <c r="E61" s="24">
        <v>0</v>
      </c>
      <c r="F61" s="24">
        <v>0</v>
      </c>
      <c r="G61" s="24">
        <v>0</v>
      </c>
      <c r="H61" s="24">
        <v>0</v>
      </c>
      <c r="I61" s="26">
        <f t="shared" si="0"/>
        <v>0</v>
      </c>
      <c r="J61" s="27"/>
      <c r="K61" s="27">
        <v>0</v>
      </c>
      <c r="L61" s="27">
        <v>1702609.71</v>
      </c>
      <c r="M61" s="27">
        <v>1702609.71</v>
      </c>
      <c r="N61" s="27">
        <v>1702609.71</v>
      </c>
      <c r="O61" s="26">
        <f t="shared" si="2"/>
        <v>-1702609.71</v>
      </c>
      <c r="P61" s="24"/>
      <c r="Q61" s="24">
        <f t="shared" si="3"/>
        <v>0</v>
      </c>
      <c r="R61" s="24">
        <v>0</v>
      </c>
      <c r="S61" s="24">
        <v>0</v>
      </c>
      <c r="T61" s="24">
        <v>0</v>
      </c>
      <c r="U61" s="20">
        <f t="shared" si="4"/>
        <v>0</v>
      </c>
    </row>
    <row r="62" spans="1:21" ht="18" customHeight="1" x14ac:dyDescent="0.2">
      <c r="A62" s="5">
        <v>0</v>
      </c>
      <c r="B62" s="22" t="s">
        <v>8</v>
      </c>
      <c r="C62" s="22" t="s">
        <v>118</v>
      </c>
      <c r="D62" s="23" t="s">
        <v>119</v>
      </c>
      <c r="E62" s="24">
        <v>1434957</v>
      </c>
      <c r="F62" s="24">
        <v>2150814</v>
      </c>
      <c r="G62" s="24">
        <v>2150814</v>
      </c>
      <c r="H62" s="24">
        <v>2017873.7</v>
      </c>
      <c r="I62" s="26">
        <f t="shared" si="0"/>
        <v>93.819070361267876</v>
      </c>
      <c r="J62" s="27"/>
      <c r="K62" s="27">
        <v>2091775</v>
      </c>
      <c r="L62" s="27">
        <v>2091775</v>
      </c>
      <c r="M62" s="27">
        <v>2091775</v>
      </c>
      <c r="N62" s="27">
        <v>2084048.31</v>
      </c>
      <c r="O62" s="26">
        <f t="shared" si="2"/>
        <v>-66174.610000000102</v>
      </c>
      <c r="P62" s="24"/>
      <c r="Q62" s="24">
        <f t="shared" si="3"/>
        <v>96.824708444498569</v>
      </c>
      <c r="R62" s="24">
        <v>2150814</v>
      </c>
      <c r="S62" s="24">
        <v>2150814</v>
      </c>
      <c r="T62" s="24">
        <v>2017873.7</v>
      </c>
      <c r="U62" s="20">
        <f t="shared" si="4"/>
        <v>93.819070361267876</v>
      </c>
    </row>
    <row r="63" spans="1:21" ht="18" customHeight="1" x14ac:dyDescent="0.2">
      <c r="A63" s="5">
        <v>0</v>
      </c>
      <c r="B63" s="22" t="s">
        <v>8</v>
      </c>
      <c r="C63" s="22" t="s">
        <v>120</v>
      </c>
      <c r="D63" s="23" t="s">
        <v>121</v>
      </c>
      <c r="E63" s="24">
        <v>0</v>
      </c>
      <c r="F63" s="24">
        <v>0</v>
      </c>
      <c r="G63" s="24">
        <v>0</v>
      </c>
      <c r="H63" s="24">
        <v>0</v>
      </c>
      <c r="I63" s="26">
        <f t="shared" si="0"/>
        <v>0</v>
      </c>
      <c r="J63" s="27"/>
      <c r="K63" s="27">
        <v>0</v>
      </c>
      <c r="L63" s="27">
        <v>688075</v>
      </c>
      <c r="M63" s="27">
        <v>688075</v>
      </c>
      <c r="N63" s="27">
        <v>688075</v>
      </c>
      <c r="O63" s="26">
        <f t="shared" si="2"/>
        <v>-688075</v>
      </c>
      <c r="P63" s="24"/>
      <c r="Q63" s="24">
        <f t="shared" si="3"/>
        <v>0</v>
      </c>
      <c r="R63" s="24">
        <v>0</v>
      </c>
      <c r="S63" s="24">
        <v>0</v>
      </c>
      <c r="T63" s="24">
        <v>0</v>
      </c>
      <c r="U63" s="20">
        <f t="shared" si="4"/>
        <v>0</v>
      </c>
    </row>
    <row r="64" spans="1:21" ht="18" customHeight="1" x14ac:dyDescent="0.2">
      <c r="A64" s="5">
        <v>0</v>
      </c>
      <c r="B64" s="22" t="s">
        <v>8</v>
      </c>
      <c r="C64" s="22" t="s">
        <v>122</v>
      </c>
      <c r="D64" s="23" t="s">
        <v>123</v>
      </c>
      <c r="E64" s="24">
        <v>0</v>
      </c>
      <c r="F64" s="24">
        <v>0</v>
      </c>
      <c r="G64" s="24">
        <v>0</v>
      </c>
      <c r="H64" s="24">
        <v>0</v>
      </c>
      <c r="I64" s="26">
        <f t="shared" si="0"/>
        <v>0</v>
      </c>
      <c r="J64" s="27"/>
      <c r="K64" s="27">
        <v>0</v>
      </c>
      <c r="L64" s="27">
        <v>1933704</v>
      </c>
      <c r="M64" s="27">
        <v>1933704</v>
      </c>
      <c r="N64" s="27">
        <v>1930849.2</v>
      </c>
      <c r="O64" s="26">
        <f t="shared" si="2"/>
        <v>-1930849.2</v>
      </c>
      <c r="P64" s="24"/>
      <c r="Q64" s="24">
        <f t="shared" si="3"/>
        <v>0</v>
      </c>
      <c r="R64" s="24">
        <v>0</v>
      </c>
      <c r="S64" s="24">
        <v>0</v>
      </c>
      <c r="T64" s="24">
        <v>0</v>
      </c>
      <c r="U64" s="20">
        <f t="shared" si="4"/>
        <v>0</v>
      </c>
    </row>
    <row r="65" spans="1:21" ht="18" customHeight="1" x14ac:dyDescent="0.2">
      <c r="A65" s="5">
        <v>0</v>
      </c>
      <c r="B65" s="22" t="s">
        <v>8</v>
      </c>
      <c r="C65" s="22" t="s">
        <v>124</v>
      </c>
      <c r="D65" s="23" t="s">
        <v>125</v>
      </c>
      <c r="E65" s="24">
        <v>0</v>
      </c>
      <c r="F65" s="24">
        <v>0</v>
      </c>
      <c r="G65" s="24">
        <v>0</v>
      </c>
      <c r="H65" s="24">
        <v>0</v>
      </c>
      <c r="I65" s="26">
        <f t="shared" si="0"/>
        <v>0</v>
      </c>
      <c r="J65" s="27"/>
      <c r="K65" s="27">
        <v>0</v>
      </c>
      <c r="L65" s="27">
        <v>305629</v>
      </c>
      <c r="M65" s="27">
        <v>305629</v>
      </c>
      <c r="N65" s="27">
        <v>305629</v>
      </c>
      <c r="O65" s="26">
        <f t="shared" si="2"/>
        <v>-305629</v>
      </c>
      <c r="P65" s="24"/>
      <c r="Q65" s="24">
        <f t="shared" si="3"/>
        <v>0</v>
      </c>
      <c r="R65" s="24">
        <v>0</v>
      </c>
      <c r="S65" s="24">
        <v>0</v>
      </c>
      <c r="T65" s="24">
        <v>0</v>
      </c>
      <c r="U65" s="20">
        <f t="shared" si="4"/>
        <v>0</v>
      </c>
    </row>
    <row r="66" spans="1:21" ht="18" customHeight="1" x14ac:dyDescent="0.2">
      <c r="A66" s="5">
        <v>0</v>
      </c>
      <c r="B66" s="22" t="s">
        <v>8</v>
      </c>
      <c r="C66" s="22" t="s">
        <v>126</v>
      </c>
      <c r="D66" s="23" t="s">
        <v>127</v>
      </c>
      <c r="E66" s="24">
        <v>306259</v>
      </c>
      <c r="F66" s="24">
        <v>309030</v>
      </c>
      <c r="G66" s="24">
        <v>309030</v>
      </c>
      <c r="H66" s="24">
        <v>288349.25</v>
      </c>
      <c r="I66" s="26">
        <f t="shared" si="0"/>
        <v>93.307850370514188</v>
      </c>
      <c r="J66" s="27"/>
      <c r="K66" s="27">
        <v>355024</v>
      </c>
      <c r="L66" s="27">
        <v>284102</v>
      </c>
      <c r="M66" s="27">
        <v>284102</v>
      </c>
      <c r="N66" s="27">
        <v>278250.21000000002</v>
      </c>
      <c r="O66" s="26">
        <f t="shared" si="2"/>
        <v>10099.039999999979</v>
      </c>
      <c r="P66" s="24"/>
      <c r="Q66" s="24">
        <f t="shared" si="3"/>
        <v>103.62948153749821</v>
      </c>
      <c r="R66" s="24">
        <v>309030</v>
      </c>
      <c r="S66" s="24">
        <v>309030</v>
      </c>
      <c r="T66" s="24">
        <v>288349.25</v>
      </c>
      <c r="U66" s="20">
        <f t="shared" si="4"/>
        <v>93.307850370514188</v>
      </c>
    </row>
    <row r="67" spans="1:21" ht="18" customHeight="1" x14ac:dyDescent="0.2">
      <c r="A67" s="5">
        <v>0</v>
      </c>
      <c r="B67" s="22" t="s">
        <v>8</v>
      </c>
      <c r="C67" s="22" t="s">
        <v>128</v>
      </c>
      <c r="D67" s="23" t="s">
        <v>129</v>
      </c>
      <c r="E67" s="24">
        <v>47000</v>
      </c>
      <c r="F67" s="24">
        <v>32000</v>
      </c>
      <c r="G67" s="24">
        <v>32000</v>
      </c>
      <c r="H67" s="24">
        <v>26518</v>
      </c>
      <c r="I67" s="26">
        <f t="shared" si="0"/>
        <v>82.868750000000006</v>
      </c>
      <c r="J67" s="27"/>
      <c r="K67" s="27">
        <v>40000</v>
      </c>
      <c r="L67" s="27">
        <v>40000</v>
      </c>
      <c r="M67" s="27">
        <v>40000</v>
      </c>
      <c r="N67" s="27">
        <v>39992</v>
      </c>
      <c r="O67" s="26">
        <f t="shared" si="2"/>
        <v>-13474</v>
      </c>
      <c r="P67" s="24"/>
      <c r="Q67" s="24">
        <f t="shared" si="3"/>
        <v>66.308261652330472</v>
      </c>
      <c r="R67" s="24">
        <v>32000</v>
      </c>
      <c r="S67" s="24">
        <v>32000</v>
      </c>
      <c r="T67" s="24">
        <v>26518</v>
      </c>
      <c r="U67" s="20">
        <f t="shared" si="4"/>
        <v>82.868750000000006</v>
      </c>
    </row>
    <row r="68" spans="1:21" ht="18" customHeight="1" x14ac:dyDescent="0.2">
      <c r="A68" s="5">
        <v>0</v>
      </c>
      <c r="B68" s="22" t="s">
        <v>8</v>
      </c>
      <c r="C68" s="22" t="s">
        <v>130</v>
      </c>
      <c r="D68" s="23" t="s">
        <v>131</v>
      </c>
      <c r="E68" s="24">
        <v>0</v>
      </c>
      <c r="F68" s="24">
        <v>70272</v>
      </c>
      <c r="G68" s="24">
        <v>70272</v>
      </c>
      <c r="H68" s="24">
        <v>61488</v>
      </c>
      <c r="I68" s="26">
        <f t="shared" si="0"/>
        <v>87.5</v>
      </c>
      <c r="J68" s="27"/>
      <c r="K68" s="27">
        <v>0</v>
      </c>
      <c r="L68" s="27">
        <v>0</v>
      </c>
      <c r="M68" s="27">
        <v>0</v>
      </c>
      <c r="N68" s="27">
        <v>0</v>
      </c>
      <c r="O68" s="26">
        <f t="shared" si="2"/>
        <v>61488</v>
      </c>
      <c r="P68" s="24"/>
      <c r="Q68" s="24"/>
      <c r="R68" s="24">
        <v>70272</v>
      </c>
      <c r="S68" s="24">
        <v>70272</v>
      </c>
      <c r="T68" s="24">
        <v>61488</v>
      </c>
      <c r="U68" s="20">
        <f t="shared" si="4"/>
        <v>87.5</v>
      </c>
    </row>
    <row r="69" spans="1:21" ht="18" customHeight="1" x14ac:dyDescent="0.2">
      <c r="A69" s="5">
        <v>0</v>
      </c>
      <c r="B69" s="22" t="s">
        <v>8</v>
      </c>
      <c r="C69" s="22" t="s">
        <v>132</v>
      </c>
      <c r="D69" s="23" t="s">
        <v>133</v>
      </c>
      <c r="E69" s="24">
        <v>0</v>
      </c>
      <c r="F69" s="24">
        <v>0</v>
      </c>
      <c r="G69" s="24">
        <v>0</v>
      </c>
      <c r="H69" s="24">
        <v>0</v>
      </c>
      <c r="I69" s="26">
        <f t="shared" si="0"/>
        <v>0</v>
      </c>
      <c r="J69" s="27"/>
      <c r="K69" s="27">
        <v>0</v>
      </c>
      <c r="L69" s="27">
        <v>0</v>
      </c>
      <c r="M69" s="27">
        <v>0</v>
      </c>
      <c r="N69" s="27">
        <v>0</v>
      </c>
      <c r="O69" s="26">
        <f t="shared" si="2"/>
        <v>0</v>
      </c>
      <c r="P69" s="24"/>
      <c r="Q69" s="24"/>
      <c r="R69" s="24">
        <v>0</v>
      </c>
      <c r="S69" s="24">
        <v>0</v>
      </c>
      <c r="T69" s="24">
        <v>0</v>
      </c>
      <c r="U69" s="20">
        <f t="shared" si="4"/>
        <v>0</v>
      </c>
    </row>
    <row r="70" spans="1:21" ht="18" customHeight="1" x14ac:dyDescent="0.2">
      <c r="A70" s="5">
        <v>0</v>
      </c>
      <c r="B70" s="22" t="s">
        <v>8</v>
      </c>
      <c r="C70" s="22" t="s">
        <v>134</v>
      </c>
      <c r="D70" s="23" t="s">
        <v>135</v>
      </c>
      <c r="E70" s="24">
        <v>0</v>
      </c>
      <c r="F70" s="24">
        <v>292505</v>
      </c>
      <c r="G70" s="24">
        <v>292505</v>
      </c>
      <c r="H70" s="24">
        <v>289041.94</v>
      </c>
      <c r="I70" s="26">
        <f t="shared" ref="I70:I72" si="5">IF(G70=0,0,H70/G70*100)</f>
        <v>98.816068101399978</v>
      </c>
      <c r="J70" s="27"/>
      <c r="K70" s="27">
        <v>0</v>
      </c>
      <c r="L70" s="27">
        <v>61429.440000000002</v>
      </c>
      <c r="M70" s="27">
        <v>61429.440000000002</v>
      </c>
      <c r="N70" s="27">
        <v>0</v>
      </c>
      <c r="O70" s="26">
        <f t="shared" si="2"/>
        <v>289041.94</v>
      </c>
      <c r="P70" s="24"/>
      <c r="Q70" s="24"/>
      <c r="R70" s="24">
        <v>292505</v>
      </c>
      <c r="S70" s="24">
        <v>292505</v>
      </c>
      <c r="T70" s="24">
        <v>289041.94</v>
      </c>
      <c r="U70" s="20">
        <f t="shared" ref="U70:U101" si="6">IF(S70=0,0,T70/S70*100)</f>
        <v>98.816068101399978</v>
      </c>
    </row>
    <row r="71" spans="1:21" ht="18" customHeight="1" x14ac:dyDescent="0.2">
      <c r="A71" s="5">
        <v>1</v>
      </c>
      <c r="B71" s="22"/>
      <c r="C71" s="22" t="s">
        <v>136</v>
      </c>
      <c r="D71" s="25" t="s">
        <v>137</v>
      </c>
      <c r="E71" s="24">
        <v>270438900</v>
      </c>
      <c r="F71" s="24">
        <v>303651749</v>
      </c>
      <c r="G71" s="24">
        <v>303651749</v>
      </c>
      <c r="H71" s="24">
        <v>325948214.74999994</v>
      </c>
      <c r="I71" s="26">
        <f t="shared" si="5"/>
        <v>107.3427753416299</v>
      </c>
      <c r="J71" s="27"/>
      <c r="K71" s="27">
        <v>223438500</v>
      </c>
      <c r="L71" s="27">
        <v>266616968</v>
      </c>
      <c r="M71" s="27">
        <v>266616968</v>
      </c>
      <c r="N71" s="27">
        <v>281915162.13000011</v>
      </c>
      <c r="O71" s="26">
        <f t="shared" si="2"/>
        <v>44033052.619999826</v>
      </c>
      <c r="P71" s="24"/>
      <c r="Q71" s="24">
        <f t="shared" si="3"/>
        <v>115.61925661866132</v>
      </c>
      <c r="R71" s="24">
        <v>303651749</v>
      </c>
      <c r="S71" s="24">
        <v>303651749</v>
      </c>
      <c r="T71" s="24">
        <v>325948214.74999994</v>
      </c>
      <c r="U71" s="20">
        <f t="shared" si="6"/>
        <v>107.3427753416299</v>
      </c>
    </row>
    <row r="72" spans="1:21" s="1" customFormat="1" ht="18" customHeight="1" x14ac:dyDescent="0.2">
      <c r="A72" s="29">
        <v>1</v>
      </c>
      <c r="B72" s="17"/>
      <c r="C72" s="17" t="s">
        <v>136</v>
      </c>
      <c r="D72" s="30" t="s">
        <v>138</v>
      </c>
      <c r="E72" s="31">
        <v>379466816</v>
      </c>
      <c r="F72" s="31">
        <v>476660380.14999998</v>
      </c>
      <c r="G72" s="31">
        <v>476660380.14999998</v>
      </c>
      <c r="H72" s="31">
        <v>498216999.00999987</v>
      </c>
      <c r="I72" s="20">
        <f t="shared" si="5"/>
        <v>104.52242723702277</v>
      </c>
      <c r="J72" s="31"/>
      <c r="K72" s="31">
        <v>336377499</v>
      </c>
      <c r="L72" s="31">
        <v>398298692.14999998</v>
      </c>
      <c r="M72" s="31">
        <v>398298692.14999998</v>
      </c>
      <c r="N72" s="31">
        <v>412109182.88000005</v>
      </c>
      <c r="O72" s="20">
        <f t="shared" ref="O72" si="7">H72-N72</f>
        <v>86107816.129999816</v>
      </c>
      <c r="P72" s="31"/>
      <c r="Q72" s="31">
        <f t="shared" ref="Q72" si="8">H72/N72*100</f>
        <v>120.89441820447692</v>
      </c>
      <c r="R72" s="31">
        <v>476660380.14999998</v>
      </c>
      <c r="S72" s="31">
        <v>476660380.14999998</v>
      </c>
      <c r="T72" s="31">
        <v>498216999.00999987</v>
      </c>
      <c r="U72" s="20">
        <f t="shared" si="6"/>
        <v>104.52242723702277</v>
      </c>
    </row>
    <row r="73" spans="1:21" x14ac:dyDescent="0.2">
      <c r="B73" s="8"/>
      <c r="C73" s="8"/>
      <c r="D73" s="9"/>
      <c r="E73" s="10"/>
      <c r="F73" s="10"/>
      <c r="G73" s="10"/>
      <c r="H73" s="10"/>
      <c r="I73" s="28"/>
      <c r="J73" s="28"/>
      <c r="K73" s="28"/>
      <c r="L73" s="28"/>
      <c r="M73" s="28"/>
      <c r="N73" s="28"/>
      <c r="O73" s="28"/>
      <c r="P73" s="10"/>
      <c r="Q73" s="10"/>
      <c r="R73" s="10"/>
      <c r="S73" s="10"/>
      <c r="T73" s="10"/>
      <c r="U73" s="10"/>
    </row>
    <row r="74" spans="1:21" x14ac:dyDescent="0.2">
      <c r="B74" s="8"/>
      <c r="C74" s="8"/>
      <c r="D74" s="9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</row>
    <row r="75" spans="1:21" x14ac:dyDescent="0.2">
      <c r="B75" s="8"/>
      <c r="C75" s="8"/>
      <c r="D75" s="9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</row>
  </sheetData>
  <mergeCells count="1">
    <mergeCell ref="B3:U3"/>
  </mergeCells>
  <pageMargins left="0.31496062992125984" right="0.31496062992125984" top="0.39370078740157483" bottom="0.39370078740157483" header="0" footer="0"/>
  <pageSetup paperSize="9" scale="74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2026-01-05T07:03:23Z</cp:lastPrinted>
  <dcterms:created xsi:type="dcterms:W3CDTF">2026-01-05T06:53:22Z</dcterms:created>
  <dcterms:modified xsi:type="dcterms:W3CDTF">2026-01-05T07:04:01Z</dcterms:modified>
</cp:coreProperties>
</file>